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8175" windowHeight="5790" firstSheet="1" activeTab="6"/>
  </bookViews>
  <sheets>
    <sheet name="TRIM II 2016 RECA 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</sheets>
  <definedNames/>
  <calcPr fullCalcOnLoad="1"/>
</workbook>
</file>

<file path=xl/sharedStrings.xml><?xml version="1.0" encoding="utf-8"?>
<sst xmlns="http://schemas.openxmlformats.org/spreadsheetml/2006/main" count="225" uniqueCount="50">
  <si>
    <t>SC VIVO MAR SRL</t>
  </si>
  <si>
    <t>SC TONUS PLUS SRL</t>
  </si>
  <si>
    <t>SC MOBIL MED SRL</t>
  </si>
  <si>
    <t xml:space="preserve">CMI DR. ISMANA AURELIANA </t>
  </si>
  <si>
    <t>SC ALEX MEDICA BFT SRL</t>
  </si>
  <si>
    <t>Total</t>
  </si>
  <si>
    <t xml:space="preserve">CT </t>
  </si>
  <si>
    <t xml:space="preserve">SP. CLINIC  JUDETEAN ILFOV </t>
  </si>
  <si>
    <t xml:space="preserve">SC. CHIAJNA MEDICAL SRL-RECA </t>
  </si>
  <si>
    <t xml:space="preserve">DENUMIRE FURNIZOR </t>
  </si>
  <si>
    <t xml:space="preserve">SC.GHENCEA MEDICAL CENTER  - ACUP </t>
  </si>
  <si>
    <t>SC. GHENCEA MEDICAL CENTER RECA</t>
  </si>
  <si>
    <t xml:space="preserve">SC ORTOSURGERY SRL </t>
  </si>
  <si>
    <t>SC GIMED SRL</t>
  </si>
  <si>
    <t>SC TIBERIUS SPA RESORT SRL</t>
  </si>
  <si>
    <t>SPITALUL BALACEANCA</t>
  </si>
  <si>
    <t>TRIM I 2017</t>
  </si>
  <si>
    <t xml:space="preserve">TRIM II 2017 </t>
  </si>
  <si>
    <t xml:space="preserve">TRIM III 2017 </t>
  </si>
  <si>
    <t xml:space="preserve">TRIM IV2017 </t>
  </si>
  <si>
    <t>CT 2017</t>
  </si>
  <si>
    <t>AUG</t>
  </si>
  <si>
    <t>SEP</t>
  </si>
  <si>
    <t>IUL CT</t>
  </si>
  <si>
    <t xml:space="preserve">IUL </t>
  </si>
  <si>
    <t>REALIZ</t>
  </si>
  <si>
    <t>DIF IULIE</t>
  </si>
  <si>
    <t>CT</t>
  </si>
  <si>
    <t>dif</t>
  </si>
  <si>
    <t>SC. CHIAJNA  MEDICAL SRL- ACUP</t>
  </si>
  <si>
    <t>DIF</t>
  </si>
  <si>
    <t>TRIM III 2017   REGULARIZARE IULIE -AUGUST 2017</t>
  </si>
  <si>
    <t>TRIM III 2017 SUPLIMENTARE SEPT 2017</t>
  </si>
  <si>
    <t>SUPL</t>
  </si>
  <si>
    <t>SEPT</t>
  </si>
  <si>
    <t>TRIM III DUPA SUPLIMENTARE SEPT 2017</t>
  </si>
  <si>
    <t>FINAL</t>
  </si>
  <si>
    <t>RELIZ</t>
  </si>
  <si>
    <t>TRIM III SEPT 2017 REALIZAT</t>
  </si>
  <si>
    <t>TRIM III  REALIZAT</t>
  </si>
  <si>
    <t>RECA</t>
  </si>
  <si>
    <t>TRIM III  2017</t>
  </si>
  <si>
    <t xml:space="preserve">OCT </t>
  </si>
  <si>
    <t>OCT</t>
  </si>
  <si>
    <t>NOV</t>
  </si>
  <si>
    <t>DEC</t>
  </si>
  <si>
    <t>SUPLIMENTARE OCTOMBRIE 2017  DUPA REGULARIZARE SEPT 2017 RECA</t>
  </si>
  <si>
    <t>DEVINE</t>
  </si>
  <si>
    <t>OCT CT</t>
  </si>
  <si>
    <t>RECTIFICARE BUGETARA 2017 -RECUPERARE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</si>
</sst>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  <numFmt numFmtId="183" formatCode="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7" fontId="3" fillId="0" borderId="11" xfId="0" applyNumberFormat="1" applyFont="1" applyFill="1" applyBorder="1" applyAlignment="1">
      <alignment wrapText="1"/>
    </xf>
    <xf numFmtId="17" fontId="3" fillId="0" borderId="12" xfId="0" applyNumberFormat="1" applyFont="1" applyFill="1" applyBorder="1" applyAlignment="1">
      <alignment wrapText="1"/>
    </xf>
    <xf numFmtId="4" fontId="39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" fontId="3" fillId="0" borderId="12" xfId="0" applyNumberFormat="1" applyFont="1" applyFill="1" applyBorder="1" applyAlignment="1">
      <alignment wrapText="1"/>
    </xf>
    <xf numFmtId="17" fontId="3" fillId="0" borderId="11" xfId="0" applyNumberFormat="1" applyFont="1" applyFill="1" applyBorder="1" applyAlignment="1">
      <alignment wrapText="1"/>
    </xf>
    <xf numFmtId="17" fontId="3" fillId="0" borderId="12" xfId="0" applyNumberFormat="1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7" fontId="3" fillId="0" borderId="12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8515625" style="0" customWidth="1"/>
    <col min="2" max="2" width="30.28125" style="0" customWidth="1"/>
    <col min="3" max="3" width="8.57421875" style="0" customWidth="1"/>
    <col min="4" max="4" width="8.421875" style="0" customWidth="1"/>
    <col min="5" max="5" width="8.57421875" style="0" customWidth="1"/>
    <col min="6" max="6" width="8.421875" style="0" customWidth="1"/>
    <col min="7" max="7" width="7.00390625" style="0" customWidth="1"/>
    <col min="8" max="8" width="8.7109375" style="0" customWidth="1"/>
    <col min="9" max="9" width="7.7109375" style="0" customWidth="1"/>
    <col min="10" max="10" width="7.57421875" style="0" customWidth="1"/>
    <col min="11" max="11" width="8.57421875" style="0" customWidth="1"/>
    <col min="12" max="12" width="8.8515625" style="0" customWidth="1"/>
    <col min="13" max="13" width="8.7109375" style="0" customWidth="1"/>
    <col min="14" max="14" width="10.57421875" style="0" customWidth="1"/>
  </cols>
  <sheetData>
    <row r="6" ht="12.75">
      <c r="B6" s="1" t="s">
        <v>31</v>
      </c>
    </row>
    <row r="7" ht="12.75">
      <c r="B7" s="1"/>
    </row>
    <row r="8" spans="1:14" ht="12.75" customHeight="1">
      <c r="A8" s="14" t="s">
        <v>6</v>
      </c>
      <c r="B8" s="16" t="s">
        <v>9</v>
      </c>
      <c r="C8" s="18" t="s">
        <v>16</v>
      </c>
      <c r="D8" s="12" t="s">
        <v>17</v>
      </c>
      <c r="E8" s="7" t="s">
        <v>23</v>
      </c>
      <c r="F8" s="7" t="s">
        <v>24</v>
      </c>
      <c r="G8" s="7" t="s">
        <v>26</v>
      </c>
      <c r="H8" s="7" t="s">
        <v>21</v>
      </c>
      <c r="I8" s="7" t="s">
        <v>21</v>
      </c>
      <c r="J8" s="7" t="s">
        <v>21</v>
      </c>
      <c r="K8" s="7" t="s">
        <v>22</v>
      </c>
      <c r="L8" s="12" t="s">
        <v>18</v>
      </c>
      <c r="M8" s="12" t="s">
        <v>19</v>
      </c>
      <c r="N8" s="12" t="s">
        <v>20</v>
      </c>
    </row>
    <row r="9" spans="1:14" ht="12.75">
      <c r="A9" s="15"/>
      <c r="B9" s="17"/>
      <c r="C9" s="19"/>
      <c r="D9" s="13"/>
      <c r="E9" s="8"/>
      <c r="F9" s="8" t="s">
        <v>25</v>
      </c>
      <c r="G9" s="8" t="s">
        <v>28</v>
      </c>
      <c r="H9" s="8" t="s">
        <v>27</v>
      </c>
      <c r="I9" s="8" t="s">
        <v>25</v>
      </c>
      <c r="J9" s="8" t="s">
        <v>30</v>
      </c>
      <c r="K9" s="8" t="s">
        <v>27</v>
      </c>
      <c r="L9" s="13"/>
      <c r="M9" s="13"/>
      <c r="N9" s="13"/>
    </row>
    <row r="10" spans="1:14" ht="12.75">
      <c r="A10" s="2">
        <v>282</v>
      </c>
      <c r="B10" s="2" t="s">
        <v>0</v>
      </c>
      <c r="C10" s="5">
        <v>19364</v>
      </c>
      <c r="D10" s="5">
        <v>20436</v>
      </c>
      <c r="E10" s="5">
        <v>8910</v>
      </c>
      <c r="F10" s="5">
        <v>8906</v>
      </c>
      <c r="G10" s="5">
        <v>4</v>
      </c>
      <c r="H10" s="5">
        <v>4000</v>
      </c>
      <c r="I10" s="5">
        <v>3984</v>
      </c>
      <c r="J10" s="5">
        <v>16</v>
      </c>
      <c r="K10" s="5">
        <v>7656</v>
      </c>
      <c r="L10" s="5">
        <f aca="true" t="shared" si="0" ref="L10:L23">F10+I10+K10</f>
        <v>20546</v>
      </c>
      <c r="M10" s="5">
        <v>17330</v>
      </c>
      <c r="N10" s="5">
        <f aca="true" t="shared" si="1" ref="N10:N23">C10+D10+L10+M10</f>
        <v>77676</v>
      </c>
    </row>
    <row r="11" spans="1:14" ht="12.75">
      <c r="A11" s="2">
        <v>306</v>
      </c>
      <c r="B11" s="2" t="s">
        <v>1</v>
      </c>
      <c r="C11" s="5">
        <v>52564</v>
      </c>
      <c r="D11" s="5">
        <v>57826</v>
      </c>
      <c r="E11" s="5">
        <v>17472</v>
      </c>
      <c r="F11" s="5">
        <v>17462</v>
      </c>
      <c r="G11" s="5">
        <v>10</v>
      </c>
      <c r="H11" s="5">
        <v>17000</v>
      </c>
      <c r="I11" s="5">
        <v>17000</v>
      </c>
      <c r="J11" s="5">
        <v>0</v>
      </c>
      <c r="K11" s="5">
        <v>17000</v>
      </c>
      <c r="L11" s="5">
        <f t="shared" si="0"/>
        <v>51462</v>
      </c>
      <c r="M11" s="5">
        <v>47956</v>
      </c>
      <c r="N11" s="5">
        <f t="shared" si="1"/>
        <v>209808</v>
      </c>
    </row>
    <row r="12" spans="1:14" ht="12.75">
      <c r="A12" s="2">
        <v>430</v>
      </c>
      <c r="B12" s="2" t="s">
        <v>2</v>
      </c>
      <c r="C12" s="5">
        <v>53178.5</v>
      </c>
      <c r="D12" s="5">
        <v>57566</v>
      </c>
      <c r="E12" s="5">
        <v>18488</v>
      </c>
      <c r="F12" s="5">
        <v>18480</v>
      </c>
      <c r="G12" s="5">
        <v>8</v>
      </c>
      <c r="H12" s="5">
        <v>18000</v>
      </c>
      <c r="I12" s="5">
        <v>17996</v>
      </c>
      <c r="J12" s="5">
        <v>4</v>
      </c>
      <c r="K12" s="5">
        <v>18000</v>
      </c>
      <c r="L12" s="5">
        <f t="shared" si="0"/>
        <v>54476</v>
      </c>
      <c r="M12" s="5">
        <v>52490</v>
      </c>
      <c r="N12" s="5">
        <f t="shared" si="1"/>
        <v>217710.5</v>
      </c>
    </row>
    <row r="13" spans="1:14" ht="12.75">
      <c r="A13" s="2">
        <v>787</v>
      </c>
      <c r="B13" s="2" t="s">
        <v>3</v>
      </c>
      <c r="C13" s="5">
        <v>10744</v>
      </c>
      <c r="D13" s="5">
        <v>12080</v>
      </c>
      <c r="E13" s="5">
        <v>3112</v>
      </c>
      <c r="F13" s="5">
        <v>3088</v>
      </c>
      <c r="G13" s="5">
        <v>24</v>
      </c>
      <c r="H13" s="5">
        <v>3000</v>
      </c>
      <c r="I13" s="5">
        <v>3000</v>
      </c>
      <c r="J13" s="5">
        <v>0</v>
      </c>
      <c r="K13" s="5">
        <v>2000</v>
      </c>
      <c r="L13" s="5">
        <f t="shared" si="0"/>
        <v>8088</v>
      </c>
      <c r="M13" s="5">
        <v>5628</v>
      </c>
      <c r="N13" s="5">
        <f t="shared" si="1"/>
        <v>36540</v>
      </c>
    </row>
    <row r="14" spans="1:14" ht="12.75">
      <c r="A14" s="2">
        <v>788</v>
      </c>
      <c r="B14" s="2" t="s">
        <v>4</v>
      </c>
      <c r="C14" s="5">
        <v>27692</v>
      </c>
      <c r="D14" s="5">
        <v>35026</v>
      </c>
      <c r="E14" s="5">
        <v>10344</v>
      </c>
      <c r="F14" s="5">
        <v>10340</v>
      </c>
      <c r="G14" s="5">
        <v>4</v>
      </c>
      <c r="H14" s="5">
        <v>10000</v>
      </c>
      <c r="I14" s="5">
        <v>0</v>
      </c>
      <c r="J14" s="5">
        <v>10000</v>
      </c>
      <c r="K14" s="5">
        <v>10000</v>
      </c>
      <c r="L14" s="5">
        <f t="shared" si="0"/>
        <v>20340</v>
      </c>
      <c r="M14" s="5">
        <v>29628</v>
      </c>
      <c r="N14" s="5">
        <f t="shared" si="1"/>
        <v>112686</v>
      </c>
    </row>
    <row r="15" spans="1:14" ht="12.75">
      <c r="A15" s="2">
        <v>996</v>
      </c>
      <c r="B15" s="2" t="s">
        <v>8</v>
      </c>
      <c r="C15" s="5">
        <v>12420</v>
      </c>
      <c r="D15" s="5">
        <v>24604</v>
      </c>
      <c r="E15" s="5">
        <v>8712</v>
      </c>
      <c r="F15" s="5">
        <v>8704</v>
      </c>
      <c r="G15" s="5">
        <v>8</v>
      </c>
      <c r="H15" s="5">
        <v>8000</v>
      </c>
      <c r="I15" s="5">
        <v>7980</v>
      </c>
      <c r="J15" s="5">
        <v>20</v>
      </c>
      <c r="K15" s="5">
        <v>7000</v>
      </c>
      <c r="L15" s="5">
        <f t="shared" si="0"/>
        <v>23684</v>
      </c>
      <c r="M15" s="5">
        <v>23928</v>
      </c>
      <c r="N15" s="5">
        <f t="shared" si="1"/>
        <v>84636</v>
      </c>
    </row>
    <row r="16" spans="1:14" ht="12.75">
      <c r="A16" s="2">
        <v>458</v>
      </c>
      <c r="B16" s="2" t="s">
        <v>7</v>
      </c>
      <c r="C16" s="5">
        <v>42277</v>
      </c>
      <c r="D16" s="5">
        <v>57783</v>
      </c>
      <c r="E16" s="5">
        <v>29603</v>
      </c>
      <c r="F16" s="5">
        <v>22446</v>
      </c>
      <c r="G16" s="5">
        <v>7157</v>
      </c>
      <c r="H16" s="5">
        <v>23000</v>
      </c>
      <c r="I16" s="5">
        <v>19599</v>
      </c>
      <c r="J16" s="5">
        <v>3401</v>
      </c>
      <c r="K16" s="5">
        <v>24000</v>
      </c>
      <c r="L16" s="5">
        <f t="shared" si="0"/>
        <v>66045</v>
      </c>
      <c r="M16" s="5">
        <v>61848</v>
      </c>
      <c r="N16" s="5">
        <f t="shared" si="1"/>
        <v>227953</v>
      </c>
    </row>
    <row r="17" spans="1:14" ht="12.75">
      <c r="A17" s="2">
        <v>726</v>
      </c>
      <c r="B17" s="2" t="s">
        <v>29</v>
      </c>
      <c r="C17" s="5">
        <v>3213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f t="shared" si="0"/>
        <v>0</v>
      </c>
      <c r="M17" s="5">
        <v>0</v>
      </c>
      <c r="N17" s="5">
        <f t="shared" si="1"/>
        <v>3213</v>
      </c>
    </row>
    <row r="18" spans="1:14" ht="12.75">
      <c r="A18" s="2">
        <v>1047</v>
      </c>
      <c r="B18" s="2" t="s">
        <v>10</v>
      </c>
      <c r="C18" s="5">
        <v>3672</v>
      </c>
      <c r="D18" s="5">
        <v>1224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f t="shared" si="0"/>
        <v>0</v>
      </c>
      <c r="M18" s="5">
        <v>0</v>
      </c>
      <c r="N18" s="5">
        <f t="shared" si="1"/>
        <v>4896</v>
      </c>
    </row>
    <row r="19" spans="1:14" ht="12.75">
      <c r="A19" s="2">
        <v>1036</v>
      </c>
      <c r="B19" s="2" t="s">
        <v>11</v>
      </c>
      <c r="C19" s="5">
        <v>26053</v>
      </c>
      <c r="D19" s="5">
        <v>36553.5</v>
      </c>
      <c r="E19" s="5">
        <v>11311.5</v>
      </c>
      <c r="F19" s="5">
        <v>11311</v>
      </c>
      <c r="G19" s="5">
        <v>0.5</v>
      </c>
      <c r="H19" s="5">
        <v>11000</v>
      </c>
      <c r="I19" s="5">
        <v>10996</v>
      </c>
      <c r="J19" s="5">
        <v>4</v>
      </c>
      <c r="K19" s="5">
        <v>11000</v>
      </c>
      <c r="L19" s="5">
        <f t="shared" si="0"/>
        <v>33307</v>
      </c>
      <c r="M19" s="5">
        <v>36376</v>
      </c>
      <c r="N19" s="5">
        <f t="shared" si="1"/>
        <v>132289.5</v>
      </c>
    </row>
    <row r="20" spans="1:14" ht="12.75">
      <c r="A20" s="2">
        <v>1034</v>
      </c>
      <c r="B20" s="2" t="s">
        <v>12</v>
      </c>
      <c r="C20" s="5">
        <v>27522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f t="shared" si="0"/>
        <v>0</v>
      </c>
      <c r="M20" s="5">
        <v>0</v>
      </c>
      <c r="N20" s="5">
        <f t="shared" si="1"/>
        <v>27522</v>
      </c>
    </row>
    <row r="21" spans="1:14" ht="12.75">
      <c r="A21" s="2">
        <v>1037</v>
      </c>
      <c r="B21" s="2" t="s">
        <v>13</v>
      </c>
      <c r="C21" s="5">
        <v>10794</v>
      </c>
      <c r="D21" s="5">
        <v>18000</v>
      </c>
      <c r="E21" s="5">
        <v>6176</v>
      </c>
      <c r="F21" s="5">
        <v>6174</v>
      </c>
      <c r="G21" s="5">
        <v>2</v>
      </c>
      <c r="H21" s="5">
        <v>5000</v>
      </c>
      <c r="I21" s="5">
        <v>4980</v>
      </c>
      <c r="J21" s="5">
        <v>20</v>
      </c>
      <c r="K21" s="5">
        <v>5000</v>
      </c>
      <c r="L21" s="5">
        <f t="shared" si="0"/>
        <v>16154</v>
      </c>
      <c r="M21" s="5">
        <v>20700</v>
      </c>
      <c r="N21" s="5">
        <f t="shared" si="1"/>
        <v>65648</v>
      </c>
    </row>
    <row r="22" spans="1:14" ht="12.75">
      <c r="A22" s="2">
        <v>1110</v>
      </c>
      <c r="B22" s="2" t="s">
        <v>14</v>
      </c>
      <c r="C22" s="5">
        <v>31396</v>
      </c>
      <c r="D22" s="5">
        <v>33971.5</v>
      </c>
      <c r="E22" s="5">
        <v>9568.5</v>
      </c>
      <c r="F22" s="5">
        <v>9534</v>
      </c>
      <c r="G22" s="5">
        <v>34.5</v>
      </c>
      <c r="H22" s="5">
        <v>9538</v>
      </c>
      <c r="I22" s="5">
        <v>9510</v>
      </c>
      <c r="J22" s="5">
        <v>28</v>
      </c>
      <c r="K22" s="5">
        <v>10538</v>
      </c>
      <c r="L22" s="5">
        <f t="shared" si="0"/>
        <v>29582</v>
      </c>
      <c r="M22" s="5">
        <v>25470</v>
      </c>
      <c r="N22" s="5">
        <f t="shared" si="1"/>
        <v>120419.5</v>
      </c>
    </row>
    <row r="23" spans="1:14" ht="12.75">
      <c r="A23" s="2">
        <v>1140</v>
      </c>
      <c r="B23" s="2" t="s">
        <v>15</v>
      </c>
      <c r="C23" s="5">
        <v>0</v>
      </c>
      <c r="D23" s="5">
        <v>5756</v>
      </c>
      <c r="E23" s="5">
        <v>2604</v>
      </c>
      <c r="F23" s="5">
        <v>2596</v>
      </c>
      <c r="G23" s="5">
        <v>8</v>
      </c>
      <c r="H23" s="5">
        <v>2500</v>
      </c>
      <c r="I23" s="5">
        <v>2324</v>
      </c>
      <c r="J23" s="5">
        <v>176</v>
      </c>
      <c r="K23" s="5">
        <v>2500</v>
      </c>
      <c r="L23" s="5">
        <f t="shared" si="0"/>
        <v>7420</v>
      </c>
      <c r="M23" s="5">
        <v>6896</v>
      </c>
      <c r="N23" s="5">
        <f t="shared" si="1"/>
        <v>20072</v>
      </c>
    </row>
    <row r="24" spans="1:14" ht="12.75">
      <c r="A24" s="4"/>
      <c r="B24" s="3" t="s">
        <v>5</v>
      </c>
      <c r="C24" s="6">
        <f>SUM(C10:C23)</f>
        <v>320889.5</v>
      </c>
      <c r="D24" s="6">
        <f>SUM(D10:D23)</f>
        <v>360826</v>
      </c>
      <c r="E24" s="9">
        <v>126301</v>
      </c>
      <c r="F24" s="9">
        <f>SUM(F10:F23)</f>
        <v>119041</v>
      </c>
      <c r="G24" s="9">
        <f>SUM(G10:G23)</f>
        <v>7260</v>
      </c>
      <c r="H24" s="6">
        <v>111038</v>
      </c>
      <c r="I24" s="6">
        <f>SUM(I10:I23)</f>
        <v>97369</v>
      </c>
      <c r="J24" s="6">
        <f>SUM(J10:J23)</f>
        <v>13669</v>
      </c>
      <c r="K24" s="6">
        <v>114694</v>
      </c>
      <c r="L24" s="9">
        <f>SUM(L10:L23)</f>
        <v>331104</v>
      </c>
      <c r="M24" s="6">
        <f>SUM(M10:M23)</f>
        <v>328250</v>
      </c>
      <c r="N24" s="6">
        <f>SUM(N10:N23)</f>
        <v>1341069.5</v>
      </c>
    </row>
    <row r="25" ht="12.75">
      <c r="L25" s="10"/>
    </row>
  </sheetData>
  <sheetProtection/>
  <mergeCells count="7">
    <mergeCell ref="L8:L9"/>
    <mergeCell ref="M8:M9"/>
    <mergeCell ref="N8:N9"/>
    <mergeCell ref="D8:D9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27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4.8515625" style="0" customWidth="1"/>
    <col min="2" max="2" width="30.140625" style="0" customWidth="1"/>
    <col min="3" max="3" width="8.7109375" style="0" customWidth="1"/>
    <col min="5" max="5" width="8.57421875" style="0" customWidth="1"/>
    <col min="6" max="6" width="7.00390625" style="0" customWidth="1"/>
    <col min="7" max="7" width="7.8515625" style="0" customWidth="1"/>
    <col min="8" max="8" width="8.140625" style="0" customWidth="1"/>
    <col min="10" max="10" width="8.00390625" style="0" customWidth="1"/>
    <col min="11" max="11" width="9.00390625" style="0" customWidth="1"/>
    <col min="13" max="13" width="10.8515625" style="0" customWidth="1"/>
  </cols>
  <sheetData>
    <row r="6" ht="12.75">
      <c r="C6" t="s">
        <v>32</v>
      </c>
    </row>
    <row r="9" ht="12.75">
      <c r="B9" s="1"/>
    </row>
    <row r="10" spans="1:13" ht="22.5">
      <c r="A10" s="14" t="s">
        <v>6</v>
      </c>
      <c r="B10" s="16" t="s">
        <v>9</v>
      </c>
      <c r="C10" s="18" t="s">
        <v>16</v>
      </c>
      <c r="D10" s="12" t="s">
        <v>17</v>
      </c>
      <c r="E10" s="7" t="s">
        <v>24</v>
      </c>
      <c r="F10" s="7" t="s">
        <v>26</v>
      </c>
      <c r="G10" s="7" t="s">
        <v>21</v>
      </c>
      <c r="H10" s="7" t="s">
        <v>21</v>
      </c>
      <c r="I10" s="7" t="s">
        <v>22</v>
      </c>
      <c r="J10" s="7" t="s">
        <v>33</v>
      </c>
      <c r="K10" s="12" t="s">
        <v>18</v>
      </c>
      <c r="L10" s="12" t="s">
        <v>19</v>
      </c>
      <c r="M10" s="12" t="s">
        <v>20</v>
      </c>
    </row>
    <row r="11" spans="1:13" ht="12.75">
      <c r="A11" s="15"/>
      <c r="B11" s="17"/>
      <c r="C11" s="19"/>
      <c r="D11" s="13"/>
      <c r="E11" s="8" t="s">
        <v>25</v>
      </c>
      <c r="F11" s="8" t="s">
        <v>28</v>
      </c>
      <c r="G11" s="8" t="s">
        <v>25</v>
      </c>
      <c r="H11" s="8" t="s">
        <v>30</v>
      </c>
      <c r="I11" s="8" t="s">
        <v>27</v>
      </c>
      <c r="J11" s="8" t="s">
        <v>34</v>
      </c>
      <c r="K11" s="13"/>
      <c r="L11" s="13"/>
      <c r="M11" s="13"/>
    </row>
    <row r="12" spans="1:13" ht="12.75">
      <c r="A12" s="2">
        <v>282</v>
      </c>
      <c r="B12" s="2" t="s">
        <v>0</v>
      </c>
      <c r="C12" s="5">
        <v>19364</v>
      </c>
      <c r="D12" s="5">
        <v>20436</v>
      </c>
      <c r="E12" s="5">
        <v>8906</v>
      </c>
      <c r="F12" s="5">
        <v>4</v>
      </c>
      <c r="G12" s="5">
        <v>3984</v>
      </c>
      <c r="H12" s="5">
        <v>16</v>
      </c>
      <c r="I12" s="5">
        <v>7656</v>
      </c>
      <c r="J12" s="5">
        <v>20</v>
      </c>
      <c r="K12" s="5">
        <f aca="true" t="shared" si="0" ref="K12:K25">E12+G12+I12+J12</f>
        <v>20566</v>
      </c>
      <c r="L12" s="5">
        <v>17330</v>
      </c>
      <c r="M12" s="5">
        <f aca="true" t="shared" si="1" ref="M12:M25">C12+D12+K12+L12</f>
        <v>77696</v>
      </c>
    </row>
    <row r="13" spans="1:13" ht="12.75">
      <c r="A13" s="2">
        <v>306</v>
      </c>
      <c r="B13" s="2" t="s">
        <v>1</v>
      </c>
      <c r="C13" s="5">
        <v>52564</v>
      </c>
      <c r="D13" s="5">
        <v>57826</v>
      </c>
      <c r="E13" s="5">
        <v>17462</v>
      </c>
      <c r="F13" s="5">
        <v>10</v>
      </c>
      <c r="G13" s="5">
        <v>17000</v>
      </c>
      <c r="H13" s="5">
        <v>0</v>
      </c>
      <c r="I13" s="5">
        <v>17000</v>
      </c>
      <c r="J13" s="5">
        <v>10</v>
      </c>
      <c r="K13" s="5">
        <f t="shared" si="0"/>
        <v>51472</v>
      </c>
      <c r="L13" s="5">
        <v>47956</v>
      </c>
      <c r="M13" s="5">
        <f t="shared" si="1"/>
        <v>209818</v>
      </c>
    </row>
    <row r="14" spans="1:13" ht="12.75">
      <c r="A14" s="2">
        <v>430</v>
      </c>
      <c r="B14" s="2" t="s">
        <v>2</v>
      </c>
      <c r="C14" s="5">
        <v>53178.5</v>
      </c>
      <c r="D14" s="5">
        <v>57566</v>
      </c>
      <c r="E14" s="5">
        <v>18480</v>
      </c>
      <c r="F14" s="5">
        <v>8</v>
      </c>
      <c r="G14" s="5">
        <v>17996</v>
      </c>
      <c r="H14" s="5">
        <v>4</v>
      </c>
      <c r="I14" s="5">
        <v>18000</v>
      </c>
      <c r="J14" s="5">
        <v>12</v>
      </c>
      <c r="K14" s="5">
        <f t="shared" si="0"/>
        <v>54488</v>
      </c>
      <c r="L14" s="5">
        <v>52490</v>
      </c>
      <c r="M14" s="5">
        <f t="shared" si="1"/>
        <v>217722.5</v>
      </c>
    </row>
    <row r="15" spans="1:13" ht="12.75">
      <c r="A15" s="2">
        <v>787</v>
      </c>
      <c r="B15" s="2" t="s">
        <v>3</v>
      </c>
      <c r="C15" s="5">
        <v>10744</v>
      </c>
      <c r="D15" s="5">
        <v>12080</v>
      </c>
      <c r="E15" s="5">
        <v>3088</v>
      </c>
      <c r="F15" s="5">
        <v>24</v>
      </c>
      <c r="G15" s="5">
        <v>3000</v>
      </c>
      <c r="H15" s="5">
        <v>0</v>
      </c>
      <c r="I15" s="5">
        <v>2000</v>
      </c>
      <c r="J15" s="5">
        <v>24</v>
      </c>
      <c r="K15" s="5">
        <f t="shared" si="0"/>
        <v>8112</v>
      </c>
      <c r="L15" s="5">
        <v>5628</v>
      </c>
      <c r="M15" s="5">
        <f t="shared" si="1"/>
        <v>36564</v>
      </c>
    </row>
    <row r="16" spans="1:13" ht="12.75">
      <c r="A16" s="2">
        <v>788</v>
      </c>
      <c r="B16" s="2" t="s">
        <v>4</v>
      </c>
      <c r="C16" s="5">
        <v>27692</v>
      </c>
      <c r="D16" s="5">
        <v>35026</v>
      </c>
      <c r="E16" s="5">
        <v>10340</v>
      </c>
      <c r="F16" s="5">
        <v>4</v>
      </c>
      <c r="G16" s="5">
        <v>0</v>
      </c>
      <c r="H16" s="5">
        <v>10000</v>
      </c>
      <c r="I16" s="5">
        <v>10000</v>
      </c>
      <c r="J16" s="5">
        <v>10004</v>
      </c>
      <c r="K16" s="5">
        <f t="shared" si="0"/>
        <v>30344</v>
      </c>
      <c r="L16" s="5">
        <v>29628</v>
      </c>
      <c r="M16" s="5">
        <f t="shared" si="1"/>
        <v>122690</v>
      </c>
    </row>
    <row r="17" spans="1:13" ht="12.75">
      <c r="A17" s="2">
        <v>996</v>
      </c>
      <c r="B17" s="2" t="s">
        <v>8</v>
      </c>
      <c r="C17" s="5">
        <v>12420</v>
      </c>
      <c r="D17" s="5">
        <v>24604</v>
      </c>
      <c r="E17" s="5">
        <v>8704</v>
      </c>
      <c r="F17" s="5">
        <v>8</v>
      </c>
      <c r="G17" s="5">
        <v>7980</v>
      </c>
      <c r="H17" s="5">
        <v>20</v>
      </c>
      <c r="I17" s="5">
        <v>7000</v>
      </c>
      <c r="J17" s="5">
        <v>28</v>
      </c>
      <c r="K17" s="5">
        <f t="shared" si="0"/>
        <v>23712</v>
      </c>
      <c r="L17" s="5">
        <v>23928</v>
      </c>
      <c r="M17" s="5">
        <f t="shared" si="1"/>
        <v>84664</v>
      </c>
    </row>
    <row r="18" spans="1:13" ht="12.75">
      <c r="A18" s="2">
        <v>458</v>
      </c>
      <c r="B18" s="2" t="s">
        <v>7</v>
      </c>
      <c r="C18" s="5">
        <v>42277</v>
      </c>
      <c r="D18" s="5">
        <v>57783</v>
      </c>
      <c r="E18" s="5">
        <v>22446</v>
      </c>
      <c r="F18" s="5">
        <v>7157</v>
      </c>
      <c r="G18" s="5">
        <v>19599</v>
      </c>
      <c r="H18" s="5">
        <v>3401</v>
      </c>
      <c r="I18" s="5">
        <v>24000</v>
      </c>
      <c r="J18" s="5">
        <v>10558</v>
      </c>
      <c r="K18" s="5">
        <f t="shared" si="0"/>
        <v>76603</v>
      </c>
      <c r="L18" s="5">
        <v>61848</v>
      </c>
      <c r="M18" s="5">
        <f t="shared" si="1"/>
        <v>238511</v>
      </c>
    </row>
    <row r="19" spans="1:13" ht="12.75">
      <c r="A19" s="2">
        <v>726</v>
      </c>
      <c r="B19" s="2" t="s">
        <v>29</v>
      </c>
      <c r="C19" s="5">
        <v>3213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f t="shared" si="0"/>
        <v>0</v>
      </c>
      <c r="L19" s="5">
        <v>0</v>
      </c>
      <c r="M19" s="5">
        <f t="shared" si="1"/>
        <v>3213</v>
      </c>
    </row>
    <row r="20" spans="1:13" ht="12.75">
      <c r="A20" s="2">
        <v>1047</v>
      </c>
      <c r="B20" s="2" t="s">
        <v>10</v>
      </c>
      <c r="C20" s="5">
        <v>3672</v>
      </c>
      <c r="D20" s="5">
        <v>1224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 t="shared" si="0"/>
        <v>0</v>
      </c>
      <c r="L20" s="5">
        <v>0</v>
      </c>
      <c r="M20" s="5">
        <f t="shared" si="1"/>
        <v>4896</v>
      </c>
    </row>
    <row r="21" spans="1:13" ht="12.75">
      <c r="A21" s="2">
        <v>1036</v>
      </c>
      <c r="B21" s="2" t="s">
        <v>11</v>
      </c>
      <c r="C21" s="5">
        <v>26053</v>
      </c>
      <c r="D21" s="5">
        <v>36553.5</v>
      </c>
      <c r="E21" s="5">
        <v>11311</v>
      </c>
      <c r="F21" s="5">
        <v>0.5</v>
      </c>
      <c r="G21" s="5">
        <v>10996</v>
      </c>
      <c r="H21" s="5">
        <v>4</v>
      </c>
      <c r="I21" s="5">
        <v>11000</v>
      </c>
      <c r="J21" s="5">
        <v>4.5</v>
      </c>
      <c r="K21" s="5">
        <f t="shared" si="0"/>
        <v>33311.5</v>
      </c>
      <c r="L21" s="5">
        <v>36376</v>
      </c>
      <c r="M21" s="5">
        <f t="shared" si="1"/>
        <v>132294</v>
      </c>
    </row>
    <row r="22" spans="1:13" ht="12.75">
      <c r="A22" s="2">
        <v>1034</v>
      </c>
      <c r="B22" s="2" t="s">
        <v>12</v>
      </c>
      <c r="C22" s="5">
        <v>27522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f t="shared" si="0"/>
        <v>0</v>
      </c>
      <c r="L22" s="5">
        <v>0</v>
      </c>
      <c r="M22" s="5">
        <f t="shared" si="1"/>
        <v>27522</v>
      </c>
    </row>
    <row r="23" spans="1:13" ht="12.75">
      <c r="A23" s="2">
        <v>1037</v>
      </c>
      <c r="B23" s="2" t="s">
        <v>13</v>
      </c>
      <c r="C23" s="5">
        <v>10794</v>
      </c>
      <c r="D23" s="5">
        <v>18000</v>
      </c>
      <c r="E23" s="5">
        <v>6174</v>
      </c>
      <c r="F23" s="5">
        <v>2</v>
      </c>
      <c r="G23" s="5">
        <v>4980</v>
      </c>
      <c r="H23" s="5">
        <v>20</v>
      </c>
      <c r="I23" s="5">
        <v>5000</v>
      </c>
      <c r="J23" s="5">
        <v>22</v>
      </c>
      <c r="K23" s="5">
        <f t="shared" si="0"/>
        <v>16176</v>
      </c>
      <c r="L23" s="5">
        <v>20700</v>
      </c>
      <c r="M23" s="5">
        <f t="shared" si="1"/>
        <v>65670</v>
      </c>
    </row>
    <row r="24" spans="1:13" ht="12.75">
      <c r="A24" s="2">
        <v>1110</v>
      </c>
      <c r="B24" s="2" t="s">
        <v>14</v>
      </c>
      <c r="C24" s="5">
        <v>31396</v>
      </c>
      <c r="D24" s="5">
        <v>33971.5</v>
      </c>
      <c r="E24" s="5">
        <v>9534</v>
      </c>
      <c r="F24" s="5">
        <v>34.5</v>
      </c>
      <c r="G24" s="5">
        <v>9510</v>
      </c>
      <c r="H24" s="5">
        <v>28</v>
      </c>
      <c r="I24" s="5">
        <v>10538</v>
      </c>
      <c r="J24" s="5">
        <v>62.5</v>
      </c>
      <c r="K24" s="5">
        <f t="shared" si="0"/>
        <v>29644.5</v>
      </c>
      <c r="L24" s="5">
        <v>25470</v>
      </c>
      <c r="M24" s="5">
        <f t="shared" si="1"/>
        <v>120482</v>
      </c>
    </row>
    <row r="25" spans="1:13" ht="12.75">
      <c r="A25" s="2">
        <v>1140</v>
      </c>
      <c r="B25" s="2" t="s">
        <v>15</v>
      </c>
      <c r="C25" s="5">
        <v>0</v>
      </c>
      <c r="D25" s="5">
        <v>5756</v>
      </c>
      <c r="E25" s="5">
        <v>2596</v>
      </c>
      <c r="F25" s="5">
        <v>8</v>
      </c>
      <c r="G25" s="5">
        <v>2324</v>
      </c>
      <c r="H25" s="5">
        <v>176</v>
      </c>
      <c r="I25" s="5">
        <v>2500</v>
      </c>
      <c r="J25" s="5">
        <v>184</v>
      </c>
      <c r="K25" s="5">
        <f t="shared" si="0"/>
        <v>7604</v>
      </c>
      <c r="L25" s="5">
        <v>6896</v>
      </c>
      <c r="M25" s="5">
        <f t="shared" si="1"/>
        <v>20256</v>
      </c>
    </row>
    <row r="26" spans="1:13" ht="12.75">
      <c r="A26" s="4"/>
      <c r="B26" s="3" t="s">
        <v>5</v>
      </c>
      <c r="C26" s="6">
        <f aca="true" t="shared" si="2" ref="C26:H26">SUM(C12:C25)</f>
        <v>320889.5</v>
      </c>
      <c r="D26" s="6">
        <f t="shared" si="2"/>
        <v>360826</v>
      </c>
      <c r="E26" s="9">
        <f t="shared" si="2"/>
        <v>119041</v>
      </c>
      <c r="F26" s="9">
        <f t="shared" si="2"/>
        <v>7260</v>
      </c>
      <c r="G26" s="6">
        <f t="shared" si="2"/>
        <v>97369</v>
      </c>
      <c r="H26" s="6">
        <f t="shared" si="2"/>
        <v>13669</v>
      </c>
      <c r="I26" s="6">
        <v>114694</v>
      </c>
      <c r="J26" s="6">
        <f>SUM(J12:J25)</f>
        <v>20929</v>
      </c>
      <c r="K26" s="9">
        <f>SUM(K12:K25)</f>
        <v>352033</v>
      </c>
      <c r="L26" s="6">
        <f>SUM(L12:L25)</f>
        <v>328250</v>
      </c>
      <c r="M26" s="6">
        <f>SUM(M12:M25)</f>
        <v>1361998.5</v>
      </c>
    </row>
    <row r="27" spans="10:11" ht="12.75">
      <c r="J27" s="10"/>
      <c r="K27" s="10"/>
    </row>
  </sheetData>
  <sheetProtection/>
  <mergeCells count="7">
    <mergeCell ref="M10:M11"/>
    <mergeCell ref="A10:A11"/>
    <mergeCell ref="B10:B11"/>
    <mergeCell ref="C10:C11"/>
    <mergeCell ref="D10:D11"/>
    <mergeCell ref="K10:K11"/>
    <mergeCell ref="L10:L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4.7109375" style="0" customWidth="1"/>
    <col min="2" max="2" width="30.140625" style="0" customWidth="1"/>
    <col min="6" max="6" width="8.140625" style="0" customWidth="1"/>
    <col min="7" max="7" width="8.7109375" style="0" customWidth="1"/>
    <col min="8" max="8" width="8.140625" style="0" customWidth="1"/>
    <col min="9" max="9" width="9.140625" style="0" customWidth="1"/>
    <col min="10" max="10" width="8.7109375" style="0" customWidth="1"/>
    <col min="11" max="11" width="8.57421875" style="0" customWidth="1"/>
    <col min="12" max="12" width="10.7109375" style="0" customWidth="1"/>
  </cols>
  <sheetData>
    <row r="3" ht="12.75">
      <c r="C3" t="s">
        <v>35</v>
      </c>
    </row>
    <row r="6" ht="12.75">
      <c r="B6" s="1"/>
    </row>
    <row r="7" spans="1:12" ht="12.75">
      <c r="A7" s="14" t="s">
        <v>6</v>
      </c>
      <c r="B7" s="16" t="s">
        <v>9</v>
      </c>
      <c r="C7" s="18" t="s">
        <v>16</v>
      </c>
      <c r="D7" s="12" t="s">
        <v>17</v>
      </c>
      <c r="E7" s="7" t="s">
        <v>24</v>
      </c>
      <c r="F7" s="7" t="s">
        <v>21</v>
      </c>
      <c r="G7" s="7" t="s">
        <v>22</v>
      </c>
      <c r="H7" s="7" t="s">
        <v>33</v>
      </c>
      <c r="I7" s="7" t="s">
        <v>34</v>
      </c>
      <c r="J7" s="12" t="s">
        <v>18</v>
      </c>
      <c r="K7" s="12" t="s">
        <v>19</v>
      </c>
      <c r="L7" s="12" t="s">
        <v>20</v>
      </c>
    </row>
    <row r="8" spans="1:12" ht="12.75">
      <c r="A8" s="15"/>
      <c r="B8" s="17"/>
      <c r="C8" s="19"/>
      <c r="D8" s="13"/>
      <c r="E8" s="8" t="s">
        <v>25</v>
      </c>
      <c r="F8" s="8" t="s">
        <v>25</v>
      </c>
      <c r="G8" s="8" t="s">
        <v>27</v>
      </c>
      <c r="H8" s="8" t="s">
        <v>34</v>
      </c>
      <c r="I8" s="8" t="s">
        <v>36</v>
      </c>
      <c r="J8" s="13"/>
      <c r="K8" s="13"/>
      <c r="L8" s="13"/>
    </row>
    <row r="9" spans="1:12" ht="12.75">
      <c r="A9" s="2">
        <v>282</v>
      </c>
      <c r="B9" s="2" t="s">
        <v>0</v>
      </c>
      <c r="C9" s="5">
        <v>19364</v>
      </c>
      <c r="D9" s="5">
        <v>20436</v>
      </c>
      <c r="E9" s="5">
        <v>8906</v>
      </c>
      <c r="F9" s="5">
        <v>3984</v>
      </c>
      <c r="G9" s="5">
        <v>7656</v>
      </c>
      <c r="H9" s="5">
        <v>20</v>
      </c>
      <c r="I9" s="5">
        <f aca="true" t="shared" si="0" ref="I9:I22">G9+H9</f>
        <v>7676</v>
      </c>
      <c r="J9" s="5">
        <f aca="true" t="shared" si="1" ref="J9:J22">E9+F9+G9+H9</f>
        <v>20566</v>
      </c>
      <c r="K9" s="5">
        <v>17330</v>
      </c>
      <c r="L9" s="5">
        <f aca="true" t="shared" si="2" ref="L9:L22">C9+D9+J9+K9</f>
        <v>77696</v>
      </c>
    </row>
    <row r="10" spans="1:12" ht="12.75">
      <c r="A10" s="2">
        <v>306</v>
      </c>
      <c r="B10" s="2" t="s">
        <v>1</v>
      </c>
      <c r="C10" s="5">
        <v>52564</v>
      </c>
      <c r="D10" s="5">
        <v>57826</v>
      </c>
      <c r="E10" s="5">
        <v>17462</v>
      </c>
      <c r="F10" s="5">
        <v>17000</v>
      </c>
      <c r="G10" s="5">
        <v>17000</v>
      </c>
      <c r="H10" s="5">
        <v>10</v>
      </c>
      <c r="I10" s="5">
        <f t="shared" si="0"/>
        <v>17010</v>
      </c>
      <c r="J10" s="5">
        <f t="shared" si="1"/>
        <v>51472</v>
      </c>
      <c r="K10" s="5">
        <v>47956</v>
      </c>
      <c r="L10" s="5">
        <f t="shared" si="2"/>
        <v>209818</v>
      </c>
    </row>
    <row r="11" spans="1:12" ht="12.75">
      <c r="A11" s="2">
        <v>430</v>
      </c>
      <c r="B11" s="2" t="s">
        <v>2</v>
      </c>
      <c r="C11" s="5">
        <v>53178.5</v>
      </c>
      <c r="D11" s="5">
        <v>57566</v>
      </c>
      <c r="E11" s="5">
        <v>18480</v>
      </c>
      <c r="F11" s="5">
        <v>17996</v>
      </c>
      <c r="G11" s="5">
        <v>18000</v>
      </c>
      <c r="H11" s="5">
        <v>12</v>
      </c>
      <c r="I11" s="5">
        <f t="shared" si="0"/>
        <v>18012</v>
      </c>
      <c r="J11" s="5">
        <f t="shared" si="1"/>
        <v>54488</v>
      </c>
      <c r="K11" s="5">
        <v>52490</v>
      </c>
      <c r="L11" s="5">
        <f t="shared" si="2"/>
        <v>217722.5</v>
      </c>
    </row>
    <row r="12" spans="1:12" ht="12.75">
      <c r="A12" s="2">
        <v>787</v>
      </c>
      <c r="B12" s="2" t="s">
        <v>3</v>
      </c>
      <c r="C12" s="5">
        <v>10744</v>
      </c>
      <c r="D12" s="5">
        <v>12080</v>
      </c>
      <c r="E12" s="5">
        <v>3088</v>
      </c>
      <c r="F12" s="5">
        <v>3000</v>
      </c>
      <c r="G12" s="5">
        <v>2000</v>
      </c>
      <c r="H12" s="5">
        <v>24</v>
      </c>
      <c r="I12" s="5">
        <f t="shared" si="0"/>
        <v>2024</v>
      </c>
      <c r="J12" s="5">
        <f t="shared" si="1"/>
        <v>8112</v>
      </c>
      <c r="K12" s="5">
        <v>5628</v>
      </c>
      <c r="L12" s="5">
        <f t="shared" si="2"/>
        <v>36564</v>
      </c>
    </row>
    <row r="13" spans="1:12" ht="12.75">
      <c r="A13" s="2">
        <v>788</v>
      </c>
      <c r="B13" s="2" t="s">
        <v>4</v>
      </c>
      <c r="C13" s="5">
        <v>27692</v>
      </c>
      <c r="D13" s="5">
        <v>35026</v>
      </c>
      <c r="E13" s="5">
        <v>10340</v>
      </c>
      <c r="F13" s="5">
        <v>0</v>
      </c>
      <c r="G13" s="5">
        <v>10000</v>
      </c>
      <c r="H13" s="5">
        <v>10004</v>
      </c>
      <c r="I13" s="5">
        <f t="shared" si="0"/>
        <v>20004</v>
      </c>
      <c r="J13" s="5">
        <f t="shared" si="1"/>
        <v>30344</v>
      </c>
      <c r="K13" s="5">
        <v>29628</v>
      </c>
      <c r="L13" s="5">
        <f t="shared" si="2"/>
        <v>122690</v>
      </c>
    </row>
    <row r="14" spans="1:12" ht="12.75">
      <c r="A14" s="2">
        <v>996</v>
      </c>
      <c r="B14" s="2" t="s">
        <v>8</v>
      </c>
      <c r="C14" s="5">
        <v>12420</v>
      </c>
      <c r="D14" s="5">
        <v>24604</v>
      </c>
      <c r="E14" s="5">
        <v>8704</v>
      </c>
      <c r="F14" s="5">
        <v>7980</v>
      </c>
      <c r="G14" s="5">
        <v>7000</v>
      </c>
      <c r="H14" s="5">
        <v>28</v>
      </c>
      <c r="I14" s="5">
        <f t="shared" si="0"/>
        <v>7028</v>
      </c>
      <c r="J14" s="5">
        <f t="shared" si="1"/>
        <v>23712</v>
      </c>
      <c r="K14" s="5">
        <v>23928</v>
      </c>
      <c r="L14" s="5">
        <f t="shared" si="2"/>
        <v>84664</v>
      </c>
    </row>
    <row r="15" spans="1:12" ht="12.75">
      <c r="A15" s="2">
        <v>458</v>
      </c>
      <c r="B15" s="2" t="s">
        <v>7</v>
      </c>
      <c r="C15" s="5">
        <v>42277</v>
      </c>
      <c r="D15" s="5">
        <v>57783</v>
      </c>
      <c r="E15" s="5">
        <v>22446</v>
      </c>
      <c r="F15" s="5">
        <v>19599</v>
      </c>
      <c r="G15" s="5">
        <v>24000</v>
      </c>
      <c r="H15" s="5">
        <v>10558</v>
      </c>
      <c r="I15" s="5">
        <f t="shared" si="0"/>
        <v>34558</v>
      </c>
      <c r="J15" s="5">
        <f t="shared" si="1"/>
        <v>76603</v>
      </c>
      <c r="K15" s="5">
        <v>61848</v>
      </c>
      <c r="L15" s="5">
        <f t="shared" si="2"/>
        <v>238511</v>
      </c>
    </row>
    <row r="16" spans="1:12" ht="12.75">
      <c r="A16" s="2">
        <v>726</v>
      </c>
      <c r="B16" s="2" t="s">
        <v>29</v>
      </c>
      <c r="C16" s="5">
        <v>3213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  <c r="J16" s="5">
        <f t="shared" si="1"/>
        <v>0</v>
      </c>
      <c r="K16" s="5">
        <v>0</v>
      </c>
      <c r="L16" s="5">
        <f t="shared" si="2"/>
        <v>3213</v>
      </c>
    </row>
    <row r="17" spans="1:12" ht="12.75">
      <c r="A17" s="2">
        <v>1047</v>
      </c>
      <c r="B17" s="2" t="s">
        <v>10</v>
      </c>
      <c r="C17" s="5">
        <v>3672</v>
      </c>
      <c r="D17" s="5">
        <v>1224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  <c r="J17" s="5">
        <f t="shared" si="1"/>
        <v>0</v>
      </c>
      <c r="K17" s="5">
        <v>0</v>
      </c>
      <c r="L17" s="5">
        <f t="shared" si="2"/>
        <v>4896</v>
      </c>
    </row>
    <row r="18" spans="1:12" ht="12.75">
      <c r="A18" s="2">
        <v>1036</v>
      </c>
      <c r="B18" s="2" t="s">
        <v>11</v>
      </c>
      <c r="C18" s="5">
        <v>26053</v>
      </c>
      <c r="D18" s="5">
        <v>36553.5</v>
      </c>
      <c r="E18" s="5">
        <v>11311</v>
      </c>
      <c r="F18" s="5">
        <v>10996</v>
      </c>
      <c r="G18" s="5">
        <v>11000</v>
      </c>
      <c r="H18" s="5">
        <v>4.5</v>
      </c>
      <c r="I18" s="5">
        <f t="shared" si="0"/>
        <v>11004.5</v>
      </c>
      <c r="J18" s="5">
        <f t="shared" si="1"/>
        <v>33311.5</v>
      </c>
      <c r="K18" s="5">
        <v>36376</v>
      </c>
      <c r="L18" s="5">
        <f t="shared" si="2"/>
        <v>132294</v>
      </c>
    </row>
    <row r="19" spans="1:12" ht="12.75">
      <c r="A19" s="2">
        <v>1034</v>
      </c>
      <c r="B19" s="2" t="s">
        <v>12</v>
      </c>
      <c r="C19" s="5">
        <v>27522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  <c r="J19" s="5">
        <f t="shared" si="1"/>
        <v>0</v>
      </c>
      <c r="K19" s="5">
        <v>0</v>
      </c>
      <c r="L19" s="5">
        <f t="shared" si="2"/>
        <v>27522</v>
      </c>
    </row>
    <row r="20" spans="1:12" ht="12.75">
      <c r="A20" s="2">
        <v>1037</v>
      </c>
      <c r="B20" s="2" t="s">
        <v>13</v>
      </c>
      <c r="C20" s="5">
        <v>10794</v>
      </c>
      <c r="D20" s="5">
        <v>18000</v>
      </c>
      <c r="E20" s="5">
        <v>6174</v>
      </c>
      <c r="F20" s="5">
        <v>4980</v>
      </c>
      <c r="G20" s="5">
        <v>5000</v>
      </c>
      <c r="H20" s="5">
        <v>22</v>
      </c>
      <c r="I20" s="5">
        <f t="shared" si="0"/>
        <v>5022</v>
      </c>
      <c r="J20" s="5">
        <f t="shared" si="1"/>
        <v>16176</v>
      </c>
      <c r="K20" s="5">
        <v>20700</v>
      </c>
      <c r="L20" s="5">
        <f t="shared" si="2"/>
        <v>65670</v>
      </c>
    </row>
    <row r="21" spans="1:12" ht="12.75">
      <c r="A21" s="2">
        <v>1110</v>
      </c>
      <c r="B21" s="2" t="s">
        <v>14</v>
      </c>
      <c r="C21" s="5">
        <v>31396</v>
      </c>
      <c r="D21" s="5">
        <v>33971.5</v>
      </c>
      <c r="E21" s="5">
        <v>9534</v>
      </c>
      <c r="F21" s="5">
        <v>9510</v>
      </c>
      <c r="G21" s="5">
        <v>10538</v>
      </c>
      <c r="H21" s="5">
        <v>62.5</v>
      </c>
      <c r="I21" s="5">
        <f t="shared" si="0"/>
        <v>10600.5</v>
      </c>
      <c r="J21" s="5">
        <f t="shared" si="1"/>
        <v>29644.5</v>
      </c>
      <c r="K21" s="5">
        <v>25470</v>
      </c>
      <c r="L21" s="5">
        <f t="shared" si="2"/>
        <v>120482</v>
      </c>
    </row>
    <row r="22" spans="1:12" ht="12.75">
      <c r="A22" s="2">
        <v>1140</v>
      </c>
      <c r="B22" s="2" t="s">
        <v>15</v>
      </c>
      <c r="C22" s="5">
        <v>0</v>
      </c>
      <c r="D22" s="5">
        <v>5756</v>
      </c>
      <c r="E22" s="5">
        <v>2596</v>
      </c>
      <c r="F22" s="5">
        <v>2324</v>
      </c>
      <c r="G22" s="5">
        <v>2500</v>
      </c>
      <c r="H22" s="5">
        <v>184</v>
      </c>
      <c r="I22" s="5">
        <f t="shared" si="0"/>
        <v>2684</v>
      </c>
      <c r="J22" s="5">
        <f t="shared" si="1"/>
        <v>7604</v>
      </c>
      <c r="K22" s="5">
        <v>6896</v>
      </c>
      <c r="L22" s="5">
        <f t="shared" si="2"/>
        <v>20256</v>
      </c>
    </row>
    <row r="23" spans="1:12" ht="12.75">
      <c r="A23" s="4"/>
      <c r="B23" s="3" t="s">
        <v>5</v>
      </c>
      <c r="C23" s="6">
        <f>SUM(C9:C22)</f>
        <v>320889.5</v>
      </c>
      <c r="D23" s="6">
        <f>SUM(D9:D22)</f>
        <v>360826</v>
      </c>
      <c r="E23" s="9">
        <f>SUM(E9:E22)</f>
        <v>119041</v>
      </c>
      <c r="F23" s="6">
        <f>SUM(F9:F22)</f>
        <v>97369</v>
      </c>
      <c r="G23" s="6">
        <v>114694</v>
      </c>
      <c r="H23" s="6">
        <f>SUM(H9:H22)</f>
        <v>20929</v>
      </c>
      <c r="I23" s="6">
        <f>SUM(I9:I22)</f>
        <v>135623</v>
      </c>
      <c r="J23" s="9">
        <f>SUM(J9:J22)</f>
        <v>352033</v>
      </c>
      <c r="K23" s="6">
        <f>SUM(K9:K22)</f>
        <v>328250</v>
      </c>
      <c r="L23" s="6">
        <f>SUM(L9:L22)</f>
        <v>1361998.5</v>
      </c>
    </row>
    <row r="24" spans="8:10" ht="12.75">
      <c r="H24" s="10"/>
      <c r="I24" s="10"/>
      <c r="J24" s="10"/>
    </row>
  </sheetData>
  <sheetProtection/>
  <mergeCells count="7">
    <mergeCell ref="L7:L8"/>
    <mergeCell ref="A7:A8"/>
    <mergeCell ref="B7:B8"/>
    <mergeCell ref="C7:C8"/>
    <mergeCell ref="D7:D8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5"/>
  <sheetViews>
    <sheetView zoomScalePageLayoutView="0" workbookViewId="0" topLeftCell="A1">
      <selection activeCell="L10" sqref="L10:L24"/>
    </sheetView>
  </sheetViews>
  <sheetFormatPr defaultColWidth="9.140625" defaultRowHeight="12.75"/>
  <cols>
    <col min="1" max="1" width="5.00390625" style="0" customWidth="1"/>
    <col min="2" max="2" width="30.28125" style="0" customWidth="1"/>
    <col min="3" max="3" width="8.7109375" style="0" customWidth="1"/>
    <col min="4" max="5" width="8.421875" style="0" customWidth="1"/>
    <col min="6" max="6" width="7.8515625" style="0" customWidth="1"/>
    <col min="7" max="7" width="9.00390625" style="0" customWidth="1"/>
    <col min="9" max="9" width="7.7109375" style="0" customWidth="1"/>
    <col min="12" max="12" width="10.57421875" style="0" customWidth="1"/>
  </cols>
  <sheetData>
    <row r="1" ht="6.75" customHeight="1"/>
    <row r="4" ht="12.75">
      <c r="C4" t="s">
        <v>38</v>
      </c>
    </row>
    <row r="7" ht="12.75">
      <c r="B7" s="1"/>
    </row>
    <row r="8" spans="1:12" ht="12.75">
      <c r="A8" s="14" t="s">
        <v>6</v>
      </c>
      <c r="B8" s="16" t="s">
        <v>9</v>
      </c>
      <c r="C8" s="18" t="s">
        <v>16</v>
      </c>
      <c r="D8" s="12" t="s">
        <v>17</v>
      </c>
      <c r="E8" s="7" t="s">
        <v>24</v>
      </c>
      <c r="F8" s="7" t="s">
        <v>21</v>
      </c>
      <c r="G8" s="7" t="s">
        <v>22</v>
      </c>
      <c r="H8" s="7" t="s">
        <v>22</v>
      </c>
      <c r="I8" s="7" t="s">
        <v>34</v>
      </c>
      <c r="J8" s="12" t="s">
        <v>18</v>
      </c>
      <c r="K8" s="12" t="s">
        <v>19</v>
      </c>
      <c r="L8" s="12" t="s">
        <v>20</v>
      </c>
    </row>
    <row r="9" spans="1:12" ht="12.75">
      <c r="A9" s="15"/>
      <c r="B9" s="17"/>
      <c r="C9" s="19"/>
      <c r="D9" s="13"/>
      <c r="E9" s="8" t="s">
        <v>25</v>
      </c>
      <c r="F9" s="8" t="s">
        <v>25</v>
      </c>
      <c r="G9" s="8" t="s">
        <v>27</v>
      </c>
      <c r="H9" s="8" t="s">
        <v>37</v>
      </c>
      <c r="I9" s="8" t="s">
        <v>30</v>
      </c>
      <c r="J9" s="13"/>
      <c r="K9" s="13"/>
      <c r="L9" s="13"/>
    </row>
    <row r="10" spans="1:12" ht="12.75">
      <c r="A10" s="2">
        <v>282</v>
      </c>
      <c r="B10" s="2" t="s">
        <v>0</v>
      </c>
      <c r="C10" s="5">
        <v>19364</v>
      </c>
      <c r="D10" s="5">
        <v>20436</v>
      </c>
      <c r="E10" s="5">
        <v>8906</v>
      </c>
      <c r="F10" s="5">
        <v>3984</v>
      </c>
      <c r="G10" s="5">
        <v>7676</v>
      </c>
      <c r="H10" s="5">
        <v>7660</v>
      </c>
      <c r="I10" s="5">
        <f aca="true" t="shared" si="0" ref="I10:I23">H10-G10</f>
        <v>-16</v>
      </c>
      <c r="J10" s="5">
        <f aca="true" t="shared" si="1" ref="J10:J23">E10+F10+H10</f>
        <v>20550</v>
      </c>
      <c r="K10" s="5">
        <v>17330</v>
      </c>
      <c r="L10" s="5">
        <f aca="true" t="shared" si="2" ref="L10:L23">C10+D10+J10+K10</f>
        <v>77680</v>
      </c>
    </row>
    <row r="11" spans="1:12" ht="12.75">
      <c r="A11" s="2">
        <v>306</v>
      </c>
      <c r="B11" s="2" t="s">
        <v>1</v>
      </c>
      <c r="C11" s="5">
        <v>52564</v>
      </c>
      <c r="D11" s="5">
        <v>57826</v>
      </c>
      <c r="E11" s="5">
        <v>17462</v>
      </c>
      <c r="F11" s="5">
        <v>17000</v>
      </c>
      <c r="G11" s="5">
        <v>17010</v>
      </c>
      <c r="H11" s="5">
        <v>16980</v>
      </c>
      <c r="I11" s="5">
        <f t="shared" si="0"/>
        <v>-30</v>
      </c>
      <c r="J11" s="5">
        <f t="shared" si="1"/>
        <v>51442</v>
      </c>
      <c r="K11" s="5">
        <v>47956</v>
      </c>
      <c r="L11" s="5">
        <f t="shared" si="2"/>
        <v>209788</v>
      </c>
    </row>
    <row r="12" spans="1:12" ht="12.75">
      <c r="A12" s="2">
        <v>430</v>
      </c>
      <c r="B12" s="2" t="s">
        <v>2</v>
      </c>
      <c r="C12" s="5">
        <v>53178.5</v>
      </c>
      <c r="D12" s="5">
        <v>57566</v>
      </c>
      <c r="E12" s="5">
        <v>18480</v>
      </c>
      <c r="F12" s="5">
        <v>17996</v>
      </c>
      <c r="G12" s="5">
        <v>18012</v>
      </c>
      <c r="H12" s="5">
        <v>17992</v>
      </c>
      <c r="I12" s="5">
        <f t="shared" si="0"/>
        <v>-20</v>
      </c>
      <c r="J12" s="5">
        <f t="shared" si="1"/>
        <v>54468</v>
      </c>
      <c r="K12" s="5">
        <v>52490</v>
      </c>
      <c r="L12" s="5">
        <f t="shared" si="2"/>
        <v>217702.5</v>
      </c>
    </row>
    <row r="13" spans="1:12" ht="12.75">
      <c r="A13" s="2">
        <v>787</v>
      </c>
      <c r="B13" s="2" t="s">
        <v>3</v>
      </c>
      <c r="C13" s="5">
        <v>10744</v>
      </c>
      <c r="D13" s="5">
        <v>12080</v>
      </c>
      <c r="E13" s="5">
        <v>3088</v>
      </c>
      <c r="F13" s="5">
        <v>3000</v>
      </c>
      <c r="G13" s="5">
        <v>2024</v>
      </c>
      <c r="H13" s="5">
        <v>2020</v>
      </c>
      <c r="I13" s="5">
        <f t="shared" si="0"/>
        <v>-4</v>
      </c>
      <c r="J13" s="5">
        <f t="shared" si="1"/>
        <v>8108</v>
      </c>
      <c r="K13" s="5">
        <v>5628</v>
      </c>
      <c r="L13" s="5">
        <f t="shared" si="2"/>
        <v>36560</v>
      </c>
    </row>
    <row r="14" spans="1:12" ht="12.75">
      <c r="A14" s="2">
        <v>788</v>
      </c>
      <c r="B14" s="2" t="s">
        <v>4</v>
      </c>
      <c r="C14" s="5">
        <v>27692</v>
      </c>
      <c r="D14" s="5">
        <v>35026</v>
      </c>
      <c r="E14" s="5">
        <v>10340</v>
      </c>
      <c r="F14" s="5">
        <v>0</v>
      </c>
      <c r="G14" s="5">
        <v>20004</v>
      </c>
      <c r="H14" s="5">
        <v>19992</v>
      </c>
      <c r="I14" s="5">
        <f t="shared" si="0"/>
        <v>-12</v>
      </c>
      <c r="J14" s="5">
        <f t="shared" si="1"/>
        <v>30332</v>
      </c>
      <c r="K14" s="5">
        <v>29628</v>
      </c>
      <c r="L14" s="5">
        <f t="shared" si="2"/>
        <v>122678</v>
      </c>
    </row>
    <row r="15" spans="1:12" ht="12.75">
      <c r="A15" s="2">
        <v>996</v>
      </c>
      <c r="B15" s="2" t="s">
        <v>8</v>
      </c>
      <c r="C15" s="5">
        <v>12420</v>
      </c>
      <c r="D15" s="5">
        <v>24604</v>
      </c>
      <c r="E15" s="5">
        <v>8704</v>
      </c>
      <c r="F15" s="5">
        <v>7980</v>
      </c>
      <c r="G15" s="5">
        <v>7028</v>
      </c>
      <c r="H15" s="5">
        <v>7020</v>
      </c>
      <c r="I15" s="5">
        <f t="shared" si="0"/>
        <v>-8</v>
      </c>
      <c r="J15" s="5">
        <f t="shared" si="1"/>
        <v>23704</v>
      </c>
      <c r="K15" s="5">
        <v>23928</v>
      </c>
      <c r="L15" s="5">
        <f t="shared" si="2"/>
        <v>84656</v>
      </c>
    </row>
    <row r="16" spans="1:12" ht="12.75">
      <c r="A16" s="2">
        <v>458</v>
      </c>
      <c r="B16" s="2" t="s">
        <v>7</v>
      </c>
      <c r="C16" s="5">
        <v>42277</v>
      </c>
      <c r="D16" s="5">
        <v>57783</v>
      </c>
      <c r="E16" s="5">
        <v>22446</v>
      </c>
      <c r="F16" s="5">
        <v>19599</v>
      </c>
      <c r="G16" s="5">
        <v>34558</v>
      </c>
      <c r="H16" s="5">
        <v>27839</v>
      </c>
      <c r="I16" s="5">
        <f t="shared" si="0"/>
        <v>-6719</v>
      </c>
      <c r="J16" s="5">
        <f t="shared" si="1"/>
        <v>69884</v>
      </c>
      <c r="K16" s="5">
        <v>61848</v>
      </c>
      <c r="L16" s="5">
        <f t="shared" si="2"/>
        <v>231792</v>
      </c>
    </row>
    <row r="17" spans="1:12" ht="12.75">
      <c r="A17" s="2">
        <v>726</v>
      </c>
      <c r="B17" s="2" t="s">
        <v>29</v>
      </c>
      <c r="C17" s="5">
        <v>3213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  <c r="J17" s="5">
        <f t="shared" si="1"/>
        <v>0</v>
      </c>
      <c r="K17" s="5">
        <v>0</v>
      </c>
      <c r="L17" s="5">
        <f t="shared" si="2"/>
        <v>3213</v>
      </c>
    </row>
    <row r="18" spans="1:12" ht="12.75">
      <c r="A18" s="2">
        <v>1047</v>
      </c>
      <c r="B18" s="2" t="s">
        <v>10</v>
      </c>
      <c r="C18" s="5">
        <v>3672</v>
      </c>
      <c r="D18" s="5">
        <v>1224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  <c r="J18" s="5">
        <f t="shared" si="1"/>
        <v>0</v>
      </c>
      <c r="K18" s="5">
        <v>0</v>
      </c>
      <c r="L18" s="5">
        <f t="shared" si="2"/>
        <v>4896</v>
      </c>
    </row>
    <row r="19" spans="1:12" ht="12.75">
      <c r="A19" s="2">
        <v>1036</v>
      </c>
      <c r="B19" s="2" t="s">
        <v>11</v>
      </c>
      <c r="C19" s="5">
        <v>26053</v>
      </c>
      <c r="D19" s="5">
        <v>36553.5</v>
      </c>
      <c r="E19" s="5">
        <v>11311</v>
      </c>
      <c r="F19" s="5">
        <v>10996</v>
      </c>
      <c r="G19" s="5">
        <v>11004.5</v>
      </c>
      <c r="H19" s="5">
        <v>10995</v>
      </c>
      <c r="I19" s="5">
        <f t="shared" si="0"/>
        <v>-9.5</v>
      </c>
      <c r="J19" s="5">
        <f t="shared" si="1"/>
        <v>33302</v>
      </c>
      <c r="K19" s="5">
        <v>36376</v>
      </c>
      <c r="L19" s="5">
        <f t="shared" si="2"/>
        <v>132284.5</v>
      </c>
    </row>
    <row r="20" spans="1:12" ht="12.75">
      <c r="A20" s="2">
        <v>1034</v>
      </c>
      <c r="B20" s="2" t="s">
        <v>12</v>
      </c>
      <c r="C20" s="5">
        <v>27522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  <c r="J20" s="5">
        <f t="shared" si="1"/>
        <v>0</v>
      </c>
      <c r="K20" s="5">
        <v>0</v>
      </c>
      <c r="L20" s="5">
        <f t="shared" si="2"/>
        <v>27522</v>
      </c>
    </row>
    <row r="21" spans="1:12" ht="12.75">
      <c r="A21" s="2">
        <v>1037</v>
      </c>
      <c r="B21" s="2" t="s">
        <v>13</v>
      </c>
      <c r="C21" s="5">
        <v>10794</v>
      </c>
      <c r="D21" s="5">
        <v>18000</v>
      </c>
      <c r="E21" s="5">
        <v>6174</v>
      </c>
      <c r="F21" s="5">
        <v>4980</v>
      </c>
      <c r="G21" s="5">
        <v>5022</v>
      </c>
      <c r="H21" s="5">
        <v>4908</v>
      </c>
      <c r="I21" s="5">
        <f t="shared" si="0"/>
        <v>-114</v>
      </c>
      <c r="J21" s="5">
        <f t="shared" si="1"/>
        <v>16062</v>
      </c>
      <c r="K21" s="5">
        <v>20700</v>
      </c>
      <c r="L21" s="5">
        <f t="shared" si="2"/>
        <v>65556</v>
      </c>
    </row>
    <row r="22" spans="1:12" ht="12.75">
      <c r="A22" s="2">
        <v>1110</v>
      </c>
      <c r="B22" s="2" t="s">
        <v>14</v>
      </c>
      <c r="C22" s="5">
        <v>31396</v>
      </c>
      <c r="D22" s="5">
        <v>33971.5</v>
      </c>
      <c r="E22" s="5">
        <v>9534</v>
      </c>
      <c r="F22" s="5">
        <v>9510</v>
      </c>
      <c r="G22" s="5">
        <v>10600.5</v>
      </c>
      <c r="H22" s="5">
        <v>8674</v>
      </c>
      <c r="I22" s="5">
        <f t="shared" si="0"/>
        <v>-1926.5</v>
      </c>
      <c r="J22" s="5">
        <f t="shared" si="1"/>
        <v>27718</v>
      </c>
      <c r="K22" s="5">
        <v>25470</v>
      </c>
      <c r="L22" s="5">
        <f t="shared" si="2"/>
        <v>118555.5</v>
      </c>
    </row>
    <row r="23" spans="1:12" ht="12.75">
      <c r="A23" s="2">
        <v>1140</v>
      </c>
      <c r="B23" s="2" t="s">
        <v>15</v>
      </c>
      <c r="C23" s="5">
        <v>0</v>
      </c>
      <c r="D23" s="5">
        <v>5756</v>
      </c>
      <c r="E23" s="5">
        <v>2596</v>
      </c>
      <c r="F23" s="5">
        <v>2324</v>
      </c>
      <c r="G23" s="5">
        <v>2684</v>
      </c>
      <c r="H23" s="5">
        <v>2676</v>
      </c>
      <c r="I23" s="5">
        <f t="shared" si="0"/>
        <v>-8</v>
      </c>
      <c r="J23" s="5">
        <f t="shared" si="1"/>
        <v>7596</v>
      </c>
      <c r="K23" s="5">
        <v>6896</v>
      </c>
      <c r="L23" s="5">
        <f t="shared" si="2"/>
        <v>20248</v>
      </c>
    </row>
    <row r="24" spans="1:12" ht="12.75">
      <c r="A24" s="4"/>
      <c r="B24" s="3" t="s">
        <v>5</v>
      </c>
      <c r="C24" s="6">
        <f aca="true" t="shared" si="3" ref="C24:L24">SUM(C10:C23)</f>
        <v>320889.5</v>
      </c>
      <c r="D24" s="6">
        <f t="shared" si="3"/>
        <v>360826</v>
      </c>
      <c r="E24" s="9">
        <f t="shared" si="3"/>
        <v>119041</v>
      </c>
      <c r="F24" s="6">
        <f t="shared" si="3"/>
        <v>97369</v>
      </c>
      <c r="G24" s="6">
        <f t="shared" si="3"/>
        <v>135623</v>
      </c>
      <c r="H24" s="6">
        <f t="shared" si="3"/>
        <v>126756</v>
      </c>
      <c r="I24" s="6">
        <f t="shared" si="3"/>
        <v>-8867</v>
      </c>
      <c r="J24" s="9">
        <f t="shared" si="3"/>
        <v>343166</v>
      </c>
      <c r="K24" s="6">
        <f t="shared" si="3"/>
        <v>328250</v>
      </c>
      <c r="L24" s="6">
        <f t="shared" si="3"/>
        <v>1353131.5</v>
      </c>
    </row>
    <row r="25" spans="8:10" ht="12.75">
      <c r="H25" s="10"/>
      <c r="I25" s="10"/>
      <c r="J25" s="10"/>
    </row>
  </sheetData>
  <sheetProtection/>
  <mergeCells count="7">
    <mergeCell ref="L8:L9"/>
    <mergeCell ref="A8:A9"/>
    <mergeCell ref="B8:B9"/>
    <mergeCell ref="C8:C9"/>
    <mergeCell ref="D8:D9"/>
    <mergeCell ref="J8:J9"/>
    <mergeCell ref="K8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J27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57421875" style="0" customWidth="1"/>
    <col min="2" max="2" width="30.140625" style="0" customWidth="1"/>
    <col min="6" max="6" width="8.140625" style="0" customWidth="1"/>
    <col min="7" max="7" width="8.8515625" style="0" customWidth="1"/>
    <col min="8" max="8" width="9.00390625" style="0" customWidth="1"/>
    <col min="10" max="10" width="9.7109375" style="0" customWidth="1"/>
  </cols>
  <sheetData>
    <row r="6" spans="3:5" ht="12.75">
      <c r="C6" t="s">
        <v>39</v>
      </c>
      <c r="E6" t="s">
        <v>40</v>
      </c>
    </row>
    <row r="9" ht="12.75">
      <c r="B9" s="1"/>
    </row>
    <row r="10" spans="1:10" ht="12.75">
      <c r="A10" s="14" t="s">
        <v>6</v>
      </c>
      <c r="B10" s="16" t="s">
        <v>9</v>
      </c>
      <c r="C10" s="18" t="s">
        <v>16</v>
      </c>
      <c r="D10" s="12" t="s">
        <v>17</v>
      </c>
      <c r="E10" s="7" t="s">
        <v>24</v>
      </c>
      <c r="F10" s="7" t="s">
        <v>21</v>
      </c>
      <c r="G10" s="7" t="s">
        <v>22</v>
      </c>
      <c r="H10" s="12" t="s">
        <v>18</v>
      </c>
      <c r="I10" s="12" t="s">
        <v>19</v>
      </c>
      <c r="J10" s="12" t="s">
        <v>20</v>
      </c>
    </row>
    <row r="11" spans="1:10" ht="12.75">
      <c r="A11" s="15"/>
      <c r="B11" s="17"/>
      <c r="C11" s="19"/>
      <c r="D11" s="13"/>
      <c r="E11" s="8" t="s">
        <v>25</v>
      </c>
      <c r="F11" s="8" t="s">
        <v>25</v>
      </c>
      <c r="G11" s="8" t="s">
        <v>37</v>
      </c>
      <c r="H11" s="13"/>
      <c r="I11" s="13"/>
      <c r="J11" s="13"/>
    </row>
    <row r="12" spans="1:10" ht="12.75">
      <c r="A12" s="2">
        <v>282</v>
      </c>
      <c r="B12" s="2" t="s">
        <v>0</v>
      </c>
      <c r="C12" s="5">
        <v>19364</v>
      </c>
      <c r="D12" s="5">
        <v>20436</v>
      </c>
      <c r="E12" s="5">
        <v>8906</v>
      </c>
      <c r="F12" s="5">
        <v>3984</v>
      </c>
      <c r="G12" s="5">
        <v>7660</v>
      </c>
      <c r="H12" s="5">
        <f aca="true" t="shared" si="0" ref="H12:H25">E12+F12+G12</f>
        <v>20550</v>
      </c>
      <c r="I12" s="5">
        <v>17330</v>
      </c>
      <c r="J12" s="5">
        <f aca="true" t="shared" si="1" ref="J12:J25">C12+D12+H12+I12</f>
        <v>77680</v>
      </c>
    </row>
    <row r="13" spans="1:10" ht="12.75">
      <c r="A13" s="2">
        <v>306</v>
      </c>
      <c r="B13" s="2" t="s">
        <v>1</v>
      </c>
      <c r="C13" s="5">
        <v>52564</v>
      </c>
      <c r="D13" s="5">
        <v>57826</v>
      </c>
      <c r="E13" s="5">
        <v>17462</v>
      </c>
      <c r="F13" s="5">
        <v>17000</v>
      </c>
      <c r="G13" s="5">
        <v>16980</v>
      </c>
      <c r="H13" s="5">
        <f t="shared" si="0"/>
        <v>51442</v>
      </c>
      <c r="I13" s="5">
        <v>47956</v>
      </c>
      <c r="J13" s="5">
        <f t="shared" si="1"/>
        <v>209788</v>
      </c>
    </row>
    <row r="14" spans="1:10" ht="12.75">
      <c r="A14" s="2">
        <v>430</v>
      </c>
      <c r="B14" s="2" t="s">
        <v>2</v>
      </c>
      <c r="C14" s="5">
        <v>53178.5</v>
      </c>
      <c r="D14" s="5">
        <v>57566</v>
      </c>
      <c r="E14" s="5">
        <v>18480</v>
      </c>
      <c r="F14" s="5">
        <v>17996</v>
      </c>
      <c r="G14" s="5">
        <v>17992</v>
      </c>
      <c r="H14" s="5">
        <f t="shared" si="0"/>
        <v>54468</v>
      </c>
      <c r="I14" s="5">
        <v>52490</v>
      </c>
      <c r="J14" s="5">
        <f t="shared" si="1"/>
        <v>217702.5</v>
      </c>
    </row>
    <row r="15" spans="1:10" ht="12.75">
      <c r="A15" s="2">
        <v>787</v>
      </c>
      <c r="B15" s="2" t="s">
        <v>3</v>
      </c>
      <c r="C15" s="5">
        <v>10744</v>
      </c>
      <c r="D15" s="5">
        <v>12080</v>
      </c>
      <c r="E15" s="5">
        <v>3088</v>
      </c>
      <c r="F15" s="5">
        <v>3000</v>
      </c>
      <c r="G15" s="5">
        <v>2020</v>
      </c>
      <c r="H15" s="5">
        <f t="shared" si="0"/>
        <v>8108</v>
      </c>
      <c r="I15" s="5">
        <v>5628</v>
      </c>
      <c r="J15" s="5">
        <f t="shared" si="1"/>
        <v>36560</v>
      </c>
    </row>
    <row r="16" spans="1:10" ht="12.75">
      <c r="A16" s="2">
        <v>788</v>
      </c>
      <c r="B16" s="2" t="s">
        <v>4</v>
      </c>
      <c r="C16" s="5">
        <v>27692</v>
      </c>
      <c r="D16" s="5">
        <v>35026</v>
      </c>
      <c r="E16" s="5">
        <v>10340</v>
      </c>
      <c r="F16" s="5">
        <v>0</v>
      </c>
      <c r="G16" s="5">
        <v>19992</v>
      </c>
      <c r="H16" s="5">
        <f t="shared" si="0"/>
        <v>30332</v>
      </c>
      <c r="I16" s="5">
        <v>29628</v>
      </c>
      <c r="J16" s="5">
        <f t="shared" si="1"/>
        <v>122678</v>
      </c>
    </row>
    <row r="17" spans="1:10" ht="12.75">
      <c r="A17" s="2">
        <v>996</v>
      </c>
      <c r="B17" s="2" t="s">
        <v>8</v>
      </c>
      <c r="C17" s="5">
        <v>12420</v>
      </c>
      <c r="D17" s="5">
        <v>24604</v>
      </c>
      <c r="E17" s="5">
        <v>8704</v>
      </c>
      <c r="F17" s="5">
        <v>7980</v>
      </c>
      <c r="G17" s="5">
        <v>7020</v>
      </c>
      <c r="H17" s="5">
        <f t="shared" si="0"/>
        <v>23704</v>
      </c>
      <c r="I17" s="5">
        <v>23928</v>
      </c>
      <c r="J17" s="5">
        <f t="shared" si="1"/>
        <v>84656</v>
      </c>
    </row>
    <row r="18" spans="1:10" ht="12.75">
      <c r="A18" s="2">
        <v>458</v>
      </c>
      <c r="B18" s="2" t="s">
        <v>7</v>
      </c>
      <c r="C18" s="5">
        <v>42277</v>
      </c>
      <c r="D18" s="5">
        <v>57783</v>
      </c>
      <c r="E18" s="5">
        <v>22446</v>
      </c>
      <c r="F18" s="5">
        <v>19599</v>
      </c>
      <c r="G18" s="5">
        <v>27839</v>
      </c>
      <c r="H18" s="5">
        <f t="shared" si="0"/>
        <v>69884</v>
      </c>
      <c r="I18" s="5">
        <v>61848</v>
      </c>
      <c r="J18" s="5">
        <f t="shared" si="1"/>
        <v>231792</v>
      </c>
    </row>
    <row r="19" spans="1:10" ht="12.75">
      <c r="A19" s="2">
        <v>726</v>
      </c>
      <c r="B19" s="2" t="s">
        <v>29</v>
      </c>
      <c r="C19" s="5">
        <v>3213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  <c r="I19" s="5">
        <v>0</v>
      </c>
      <c r="J19" s="5">
        <f t="shared" si="1"/>
        <v>3213</v>
      </c>
    </row>
    <row r="20" spans="1:10" ht="12.75">
      <c r="A20" s="2">
        <v>1047</v>
      </c>
      <c r="B20" s="2" t="s">
        <v>10</v>
      </c>
      <c r="C20" s="5">
        <v>3672</v>
      </c>
      <c r="D20" s="5">
        <v>1224</v>
      </c>
      <c r="E20" s="5">
        <v>0</v>
      </c>
      <c r="F20" s="5">
        <v>0</v>
      </c>
      <c r="G20" s="5">
        <v>0</v>
      </c>
      <c r="H20" s="5">
        <f t="shared" si="0"/>
        <v>0</v>
      </c>
      <c r="I20" s="5">
        <v>0</v>
      </c>
      <c r="J20" s="5">
        <f t="shared" si="1"/>
        <v>4896</v>
      </c>
    </row>
    <row r="21" spans="1:10" ht="12.75">
      <c r="A21" s="2">
        <v>1036</v>
      </c>
      <c r="B21" s="2" t="s">
        <v>11</v>
      </c>
      <c r="C21" s="5">
        <v>26053</v>
      </c>
      <c r="D21" s="5">
        <v>36553.5</v>
      </c>
      <c r="E21" s="5">
        <v>11311</v>
      </c>
      <c r="F21" s="5">
        <v>10996</v>
      </c>
      <c r="G21" s="5">
        <v>10995</v>
      </c>
      <c r="H21" s="5">
        <f t="shared" si="0"/>
        <v>33302</v>
      </c>
      <c r="I21" s="5">
        <v>36376</v>
      </c>
      <c r="J21" s="5">
        <f t="shared" si="1"/>
        <v>132284.5</v>
      </c>
    </row>
    <row r="22" spans="1:10" ht="12.75">
      <c r="A22" s="2">
        <v>1034</v>
      </c>
      <c r="B22" s="2" t="s">
        <v>12</v>
      </c>
      <c r="C22" s="5">
        <v>27522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0</v>
      </c>
      <c r="I22" s="5">
        <v>0</v>
      </c>
      <c r="J22" s="5">
        <f t="shared" si="1"/>
        <v>27522</v>
      </c>
    </row>
    <row r="23" spans="1:10" ht="12.75">
      <c r="A23" s="2">
        <v>1037</v>
      </c>
      <c r="B23" s="2" t="s">
        <v>13</v>
      </c>
      <c r="C23" s="5">
        <v>10794</v>
      </c>
      <c r="D23" s="5">
        <v>18000</v>
      </c>
      <c r="E23" s="5">
        <v>6174</v>
      </c>
      <c r="F23" s="5">
        <v>4980</v>
      </c>
      <c r="G23" s="5">
        <v>4908</v>
      </c>
      <c r="H23" s="5">
        <f t="shared" si="0"/>
        <v>16062</v>
      </c>
      <c r="I23" s="5">
        <v>20700</v>
      </c>
      <c r="J23" s="5">
        <f t="shared" si="1"/>
        <v>65556</v>
      </c>
    </row>
    <row r="24" spans="1:10" ht="12.75">
      <c r="A24" s="2">
        <v>1110</v>
      </c>
      <c r="B24" s="2" t="s">
        <v>14</v>
      </c>
      <c r="C24" s="5">
        <v>31396</v>
      </c>
      <c r="D24" s="5">
        <v>33971.5</v>
      </c>
      <c r="E24" s="5">
        <v>9534</v>
      </c>
      <c r="F24" s="5">
        <v>9510</v>
      </c>
      <c r="G24" s="5">
        <v>8674</v>
      </c>
      <c r="H24" s="5">
        <f t="shared" si="0"/>
        <v>27718</v>
      </c>
      <c r="I24" s="5">
        <v>25470</v>
      </c>
      <c r="J24" s="5">
        <f t="shared" si="1"/>
        <v>118555.5</v>
      </c>
    </row>
    <row r="25" spans="1:10" ht="12.75">
      <c r="A25" s="2">
        <v>1140</v>
      </c>
      <c r="B25" s="2" t="s">
        <v>15</v>
      </c>
      <c r="C25" s="5">
        <v>0</v>
      </c>
      <c r="D25" s="5">
        <v>5756</v>
      </c>
      <c r="E25" s="5">
        <v>2596</v>
      </c>
      <c r="F25" s="5">
        <v>2324</v>
      </c>
      <c r="G25" s="5">
        <v>2676</v>
      </c>
      <c r="H25" s="5">
        <f t="shared" si="0"/>
        <v>7596</v>
      </c>
      <c r="I25" s="5">
        <v>6896</v>
      </c>
      <c r="J25" s="5">
        <f t="shared" si="1"/>
        <v>20248</v>
      </c>
    </row>
    <row r="26" spans="1:10" ht="12.75">
      <c r="A26" s="4"/>
      <c r="B26" s="3" t="s">
        <v>5</v>
      </c>
      <c r="C26" s="6">
        <f aca="true" t="shared" si="2" ref="C26:J26">SUM(C12:C25)</f>
        <v>320889.5</v>
      </c>
      <c r="D26" s="6">
        <f t="shared" si="2"/>
        <v>360826</v>
      </c>
      <c r="E26" s="9">
        <f t="shared" si="2"/>
        <v>119041</v>
      </c>
      <c r="F26" s="6">
        <f t="shared" si="2"/>
        <v>97369</v>
      </c>
      <c r="G26" s="6">
        <f t="shared" si="2"/>
        <v>126756</v>
      </c>
      <c r="H26" s="9">
        <f t="shared" si="2"/>
        <v>343166</v>
      </c>
      <c r="I26" s="6">
        <f t="shared" si="2"/>
        <v>328250</v>
      </c>
      <c r="J26" s="6">
        <f t="shared" si="2"/>
        <v>1353131.5</v>
      </c>
    </row>
    <row r="27" spans="7:8" ht="12.75">
      <c r="G27" s="10"/>
      <c r="H27" s="10"/>
    </row>
  </sheetData>
  <sheetProtection/>
  <mergeCells count="7">
    <mergeCell ref="J10:J11"/>
    <mergeCell ref="A10:A11"/>
    <mergeCell ref="B10:B11"/>
    <mergeCell ref="C10:C11"/>
    <mergeCell ref="D10:D11"/>
    <mergeCell ref="H10:H11"/>
    <mergeCell ref="I10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L28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4.8515625" style="0" customWidth="1"/>
    <col min="2" max="2" width="30.140625" style="0" customWidth="1"/>
    <col min="5" max="5" width="9.140625" style="0" customWidth="1"/>
    <col min="6" max="6" width="8.7109375" style="0" customWidth="1"/>
    <col min="7" max="7" width="7.57421875" style="0" customWidth="1"/>
    <col min="8" max="9" width="8.8515625" style="0" customWidth="1"/>
    <col min="10" max="10" width="8.421875" style="0" customWidth="1"/>
    <col min="11" max="11" width="8.8515625" style="0" customWidth="1"/>
    <col min="12" max="12" width="10.8515625" style="0" customWidth="1"/>
  </cols>
  <sheetData>
    <row r="7" ht="12.75">
      <c r="C7" t="s">
        <v>46</v>
      </c>
    </row>
    <row r="10" ht="12.75">
      <c r="B10" s="1"/>
    </row>
    <row r="11" spans="1:12" ht="12.75" customHeight="1">
      <c r="A11" s="14" t="s">
        <v>6</v>
      </c>
      <c r="B11" s="16" t="s">
        <v>9</v>
      </c>
      <c r="C11" s="18" t="s">
        <v>16</v>
      </c>
      <c r="D11" s="12" t="s">
        <v>17</v>
      </c>
      <c r="E11" s="12" t="s">
        <v>41</v>
      </c>
      <c r="F11" s="7" t="s">
        <v>42</v>
      </c>
      <c r="G11" s="7" t="s">
        <v>43</v>
      </c>
      <c r="H11" s="7" t="s">
        <v>43</v>
      </c>
      <c r="I11" s="7" t="s">
        <v>44</v>
      </c>
      <c r="J11" s="7" t="s">
        <v>45</v>
      </c>
      <c r="K11" s="12" t="s">
        <v>19</v>
      </c>
      <c r="L11" s="12" t="s">
        <v>20</v>
      </c>
    </row>
    <row r="12" spans="1:12" ht="12.75">
      <c r="A12" s="15"/>
      <c r="B12" s="17"/>
      <c r="C12" s="19"/>
      <c r="D12" s="13"/>
      <c r="E12" s="20"/>
      <c r="F12" s="11" t="s">
        <v>27</v>
      </c>
      <c r="G12" s="11" t="s">
        <v>33</v>
      </c>
      <c r="H12" s="11" t="s">
        <v>47</v>
      </c>
      <c r="I12" s="11" t="s">
        <v>27</v>
      </c>
      <c r="J12" s="11" t="s">
        <v>27</v>
      </c>
      <c r="K12" s="20"/>
      <c r="L12" s="20"/>
    </row>
    <row r="13" spans="1:12" ht="12.75">
      <c r="A13" s="2">
        <v>282</v>
      </c>
      <c r="B13" s="2" t="s">
        <v>0</v>
      </c>
      <c r="C13" s="5">
        <v>19364</v>
      </c>
      <c r="D13" s="5">
        <v>20436</v>
      </c>
      <c r="E13" s="5">
        <v>20550</v>
      </c>
      <c r="F13" s="5">
        <v>6000</v>
      </c>
      <c r="G13" s="5">
        <v>16</v>
      </c>
      <c r="H13" s="5">
        <f aca="true" t="shared" si="0" ref="H13:H26">F13+G13</f>
        <v>6016</v>
      </c>
      <c r="I13" s="5">
        <v>6500</v>
      </c>
      <c r="J13" s="5">
        <v>4830</v>
      </c>
      <c r="K13" s="5">
        <f aca="true" t="shared" si="1" ref="K13:K26">H13+I13+J13</f>
        <v>17346</v>
      </c>
      <c r="L13" s="5">
        <f aca="true" t="shared" si="2" ref="L13:L26">C13+D13+E13+K13</f>
        <v>77696</v>
      </c>
    </row>
    <row r="14" spans="1:12" ht="12.75">
      <c r="A14" s="2">
        <v>306</v>
      </c>
      <c r="B14" s="2" t="s">
        <v>1</v>
      </c>
      <c r="C14" s="5">
        <v>52564</v>
      </c>
      <c r="D14" s="5">
        <v>57826</v>
      </c>
      <c r="E14" s="5">
        <v>51442</v>
      </c>
      <c r="F14" s="5">
        <v>17000</v>
      </c>
      <c r="G14" s="5">
        <v>30</v>
      </c>
      <c r="H14" s="5">
        <f t="shared" si="0"/>
        <v>17030</v>
      </c>
      <c r="I14" s="5">
        <v>17000</v>
      </c>
      <c r="J14" s="5">
        <v>13956</v>
      </c>
      <c r="K14" s="5">
        <f t="shared" si="1"/>
        <v>47986</v>
      </c>
      <c r="L14" s="5">
        <f t="shared" si="2"/>
        <v>209818</v>
      </c>
    </row>
    <row r="15" spans="1:12" ht="12.75">
      <c r="A15" s="2">
        <v>430</v>
      </c>
      <c r="B15" s="2" t="s">
        <v>2</v>
      </c>
      <c r="C15" s="5">
        <v>53178.5</v>
      </c>
      <c r="D15" s="5">
        <v>57566</v>
      </c>
      <c r="E15" s="5">
        <v>54468</v>
      </c>
      <c r="F15" s="5">
        <v>19000</v>
      </c>
      <c r="G15" s="5">
        <v>20</v>
      </c>
      <c r="H15" s="5">
        <f t="shared" si="0"/>
        <v>19020</v>
      </c>
      <c r="I15" s="5">
        <v>19000</v>
      </c>
      <c r="J15" s="5">
        <v>14490</v>
      </c>
      <c r="K15" s="5">
        <f t="shared" si="1"/>
        <v>52510</v>
      </c>
      <c r="L15" s="5">
        <f t="shared" si="2"/>
        <v>217722.5</v>
      </c>
    </row>
    <row r="16" spans="1:12" ht="12.75">
      <c r="A16" s="2">
        <v>787</v>
      </c>
      <c r="B16" s="2" t="s">
        <v>3</v>
      </c>
      <c r="C16" s="5">
        <v>10744</v>
      </c>
      <c r="D16" s="5">
        <v>12080</v>
      </c>
      <c r="E16" s="5">
        <v>8108</v>
      </c>
      <c r="F16" s="5">
        <v>2000</v>
      </c>
      <c r="G16" s="5">
        <v>4</v>
      </c>
      <c r="H16" s="5">
        <f t="shared" si="0"/>
        <v>2004</v>
      </c>
      <c r="I16" s="5">
        <v>2000</v>
      </c>
      <c r="J16" s="5">
        <v>1628</v>
      </c>
      <c r="K16" s="5">
        <f t="shared" si="1"/>
        <v>5632</v>
      </c>
      <c r="L16" s="5">
        <f t="shared" si="2"/>
        <v>36564</v>
      </c>
    </row>
    <row r="17" spans="1:12" ht="12.75">
      <c r="A17" s="2">
        <v>788</v>
      </c>
      <c r="B17" s="2" t="s">
        <v>4</v>
      </c>
      <c r="C17" s="5">
        <v>27692</v>
      </c>
      <c r="D17" s="5">
        <v>35026</v>
      </c>
      <c r="E17" s="5">
        <v>30332</v>
      </c>
      <c r="F17" s="5">
        <v>10000</v>
      </c>
      <c r="G17" s="5">
        <v>12</v>
      </c>
      <c r="H17" s="5">
        <f t="shared" si="0"/>
        <v>10012</v>
      </c>
      <c r="I17" s="5">
        <v>10000</v>
      </c>
      <c r="J17" s="5">
        <v>9628</v>
      </c>
      <c r="K17" s="5">
        <f t="shared" si="1"/>
        <v>29640</v>
      </c>
      <c r="L17" s="5">
        <f t="shared" si="2"/>
        <v>122690</v>
      </c>
    </row>
    <row r="18" spans="1:12" ht="12.75">
      <c r="A18" s="2">
        <v>996</v>
      </c>
      <c r="B18" s="2" t="s">
        <v>8</v>
      </c>
      <c r="C18" s="5">
        <v>12420</v>
      </c>
      <c r="D18" s="5">
        <v>24604</v>
      </c>
      <c r="E18" s="5">
        <v>23704</v>
      </c>
      <c r="F18" s="5">
        <v>8000</v>
      </c>
      <c r="G18" s="5">
        <v>8</v>
      </c>
      <c r="H18" s="5">
        <f t="shared" si="0"/>
        <v>8008</v>
      </c>
      <c r="I18" s="5">
        <v>8000</v>
      </c>
      <c r="J18" s="5">
        <v>7928</v>
      </c>
      <c r="K18" s="5">
        <f t="shared" si="1"/>
        <v>23936</v>
      </c>
      <c r="L18" s="5">
        <f t="shared" si="2"/>
        <v>84664</v>
      </c>
    </row>
    <row r="19" spans="1:12" ht="12.75">
      <c r="A19" s="2">
        <v>458</v>
      </c>
      <c r="B19" s="2" t="s">
        <v>7</v>
      </c>
      <c r="C19" s="5">
        <v>42277</v>
      </c>
      <c r="D19" s="5">
        <v>57783</v>
      </c>
      <c r="E19" s="5">
        <v>69884</v>
      </c>
      <c r="F19" s="5">
        <v>24000</v>
      </c>
      <c r="G19" s="5">
        <v>6719</v>
      </c>
      <c r="H19" s="5">
        <f t="shared" si="0"/>
        <v>30719</v>
      </c>
      <c r="I19" s="5">
        <v>24000</v>
      </c>
      <c r="J19" s="5">
        <v>13848</v>
      </c>
      <c r="K19" s="5">
        <f t="shared" si="1"/>
        <v>68567</v>
      </c>
      <c r="L19" s="5">
        <f t="shared" si="2"/>
        <v>238511</v>
      </c>
    </row>
    <row r="20" spans="1:12" ht="12.75">
      <c r="A20" s="2">
        <v>726</v>
      </c>
      <c r="B20" s="2" t="s">
        <v>29</v>
      </c>
      <c r="C20" s="5">
        <v>3213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0</v>
      </c>
      <c r="I20" s="5">
        <v>0</v>
      </c>
      <c r="J20" s="5">
        <v>0</v>
      </c>
      <c r="K20" s="5">
        <f t="shared" si="1"/>
        <v>0</v>
      </c>
      <c r="L20" s="5">
        <f t="shared" si="2"/>
        <v>3213</v>
      </c>
    </row>
    <row r="21" spans="1:12" ht="12.75">
      <c r="A21" s="2">
        <v>1047</v>
      </c>
      <c r="B21" s="2" t="s">
        <v>10</v>
      </c>
      <c r="C21" s="5">
        <v>3672</v>
      </c>
      <c r="D21" s="5">
        <v>1224</v>
      </c>
      <c r="E21" s="5">
        <v>0</v>
      </c>
      <c r="F21" s="5">
        <v>0</v>
      </c>
      <c r="G21" s="5">
        <v>0</v>
      </c>
      <c r="H21" s="5">
        <f t="shared" si="0"/>
        <v>0</v>
      </c>
      <c r="I21" s="5">
        <v>0</v>
      </c>
      <c r="J21" s="5">
        <v>0</v>
      </c>
      <c r="K21" s="5">
        <f t="shared" si="1"/>
        <v>0</v>
      </c>
      <c r="L21" s="5">
        <f t="shared" si="2"/>
        <v>4896</v>
      </c>
    </row>
    <row r="22" spans="1:12" ht="12.75">
      <c r="A22" s="2">
        <v>1036</v>
      </c>
      <c r="B22" s="2" t="s">
        <v>11</v>
      </c>
      <c r="C22" s="5">
        <v>26053</v>
      </c>
      <c r="D22" s="5">
        <v>36553.5</v>
      </c>
      <c r="E22" s="5">
        <v>33302</v>
      </c>
      <c r="F22" s="5">
        <v>13000</v>
      </c>
      <c r="G22" s="5">
        <v>9.5</v>
      </c>
      <c r="H22" s="5">
        <f t="shared" si="0"/>
        <v>13009.5</v>
      </c>
      <c r="I22" s="5">
        <v>13000</v>
      </c>
      <c r="J22" s="5">
        <v>10376</v>
      </c>
      <c r="K22" s="5">
        <f t="shared" si="1"/>
        <v>36385.5</v>
      </c>
      <c r="L22" s="5">
        <f t="shared" si="2"/>
        <v>132294</v>
      </c>
    </row>
    <row r="23" spans="1:12" ht="12.75">
      <c r="A23" s="2">
        <v>1034</v>
      </c>
      <c r="B23" s="2" t="s">
        <v>12</v>
      </c>
      <c r="C23" s="5">
        <v>27522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0</v>
      </c>
      <c r="I23" s="5">
        <v>0</v>
      </c>
      <c r="J23" s="5">
        <v>0</v>
      </c>
      <c r="K23" s="5">
        <f t="shared" si="1"/>
        <v>0</v>
      </c>
      <c r="L23" s="5">
        <f t="shared" si="2"/>
        <v>27522</v>
      </c>
    </row>
    <row r="24" spans="1:12" ht="12.75">
      <c r="A24" s="2">
        <v>1037</v>
      </c>
      <c r="B24" s="2" t="s">
        <v>13</v>
      </c>
      <c r="C24" s="5">
        <v>10794</v>
      </c>
      <c r="D24" s="5">
        <v>18000</v>
      </c>
      <c r="E24" s="5">
        <v>16062</v>
      </c>
      <c r="F24" s="5">
        <v>7000</v>
      </c>
      <c r="G24" s="5">
        <v>114</v>
      </c>
      <c r="H24" s="5">
        <f t="shared" si="0"/>
        <v>7114</v>
      </c>
      <c r="I24" s="5">
        <v>7000</v>
      </c>
      <c r="J24" s="5">
        <v>6700</v>
      </c>
      <c r="K24" s="5">
        <f t="shared" si="1"/>
        <v>20814</v>
      </c>
      <c r="L24" s="5">
        <f t="shared" si="2"/>
        <v>65670</v>
      </c>
    </row>
    <row r="25" spans="1:12" ht="12.75">
      <c r="A25" s="2">
        <v>1110</v>
      </c>
      <c r="B25" s="2" t="s">
        <v>14</v>
      </c>
      <c r="C25" s="5">
        <v>31396</v>
      </c>
      <c r="D25" s="5">
        <v>33971.5</v>
      </c>
      <c r="E25" s="5">
        <v>27718</v>
      </c>
      <c r="F25" s="5">
        <v>9538</v>
      </c>
      <c r="G25" s="5">
        <v>1926.5</v>
      </c>
      <c r="H25" s="5">
        <f t="shared" si="0"/>
        <v>11464.5</v>
      </c>
      <c r="I25" s="5">
        <v>9538</v>
      </c>
      <c r="J25" s="5">
        <v>6394</v>
      </c>
      <c r="K25" s="5">
        <f t="shared" si="1"/>
        <v>27396.5</v>
      </c>
      <c r="L25" s="5">
        <f t="shared" si="2"/>
        <v>120482</v>
      </c>
    </row>
    <row r="26" spans="1:12" ht="12.75">
      <c r="A26" s="2">
        <v>1140</v>
      </c>
      <c r="B26" s="2" t="s">
        <v>15</v>
      </c>
      <c r="C26" s="5">
        <v>0</v>
      </c>
      <c r="D26" s="5">
        <v>5756</v>
      </c>
      <c r="E26" s="5">
        <v>7596</v>
      </c>
      <c r="F26" s="5">
        <v>2500</v>
      </c>
      <c r="G26" s="5">
        <v>8</v>
      </c>
      <c r="H26" s="5">
        <f t="shared" si="0"/>
        <v>2508</v>
      </c>
      <c r="I26" s="5">
        <v>2500</v>
      </c>
      <c r="J26" s="5">
        <v>1896</v>
      </c>
      <c r="K26" s="5">
        <f t="shared" si="1"/>
        <v>6904</v>
      </c>
      <c r="L26" s="5">
        <f t="shared" si="2"/>
        <v>20256</v>
      </c>
    </row>
    <row r="27" spans="1:12" ht="12.75">
      <c r="A27" s="4"/>
      <c r="B27" s="3" t="s">
        <v>5</v>
      </c>
      <c r="C27" s="6">
        <f>SUM(C13:C26)</f>
        <v>320889.5</v>
      </c>
      <c r="D27" s="6">
        <f>SUM(D13:D26)</f>
        <v>360826</v>
      </c>
      <c r="E27" s="9">
        <v>343166</v>
      </c>
      <c r="F27" s="6">
        <f aca="true" t="shared" si="3" ref="F27:L27">SUM(F13:F26)</f>
        <v>118038</v>
      </c>
      <c r="G27" s="6">
        <f t="shared" si="3"/>
        <v>8867</v>
      </c>
      <c r="H27" s="9">
        <f t="shared" si="3"/>
        <v>126905</v>
      </c>
      <c r="I27" s="6">
        <f t="shared" si="3"/>
        <v>118538</v>
      </c>
      <c r="J27" s="6">
        <f t="shared" si="3"/>
        <v>91674</v>
      </c>
      <c r="K27" s="6">
        <f t="shared" si="3"/>
        <v>337117</v>
      </c>
      <c r="L27" s="6">
        <f t="shared" si="3"/>
        <v>1361998.5</v>
      </c>
    </row>
    <row r="28" spans="5:10" ht="12.75">
      <c r="E28" s="10"/>
      <c r="F28" s="10"/>
      <c r="G28" s="10"/>
      <c r="H28" s="10"/>
      <c r="I28" s="10"/>
      <c r="J28" s="10"/>
    </row>
  </sheetData>
  <sheetProtection/>
  <mergeCells count="7">
    <mergeCell ref="L11:L12"/>
    <mergeCell ref="A11:A12"/>
    <mergeCell ref="B11:B12"/>
    <mergeCell ref="C11:C12"/>
    <mergeCell ref="D11:D12"/>
    <mergeCell ref="E11:E12"/>
    <mergeCell ref="K11:K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2:H33"/>
  <sheetViews>
    <sheetView tabSelected="1" zoomScalePageLayoutView="0" workbookViewId="0" topLeftCell="A8">
      <selection activeCell="J29" sqref="J29"/>
    </sheetView>
  </sheetViews>
  <sheetFormatPr defaultColWidth="9.140625" defaultRowHeight="12.75"/>
  <cols>
    <col min="2" max="2" width="4.140625" style="0" customWidth="1"/>
    <col min="3" max="3" width="31.7109375" style="0" customWidth="1"/>
    <col min="4" max="5" width="8.421875" style="0" customWidth="1"/>
    <col min="6" max="6" width="7.8515625" style="0" customWidth="1"/>
    <col min="7" max="7" width="8.7109375" style="0" customWidth="1"/>
    <col min="8" max="8" width="9.7109375" style="0" customWidth="1"/>
  </cols>
  <sheetData>
    <row r="12" ht="12.75">
      <c r="C12" t="s">
        <v>49</v>
      </c>
    </row>
    <row r="15" ht="12.75">
      <c r="C15" s="1"/>
    </row>
    <row r="16" spans="2:8" ht="12.75">
      <c r="B16" s="14" t="s">
        <v>6</v>
      </c>
      <c r="C16" s="16" t="s">
        <v>9</v>
      </c>
      <c r="D16" s="7" t="s">
        <v>48</v>
      </c>
      <c r="E16" s="7" t="s">
        <v>44</v>
      </c>
      <c r="F16" s="7" t="s">
        <v>45</v>
      </c>
      <c r="G16" s="12" t="s">
        <v>19</v>
      </c>
      <c r="H16" s="12" t="s">
        <v>20</v>
      </c>
    </row>
    <row r="17" spans="2:8" ht="12.75">
      <c r="B17" s="15"/>
      <c r="C17" s="17"/>
      <c r="D17" s="11"/>
      <c r="E17" s="11" t="s">
        <v>27</v>
      </c>
      <c r="F17" s="11" t="s">
        <v>27</v>
      </c>
      <c r="G17" s="20"/>
      <c r="H17" s="20"/>
    </row>
    <row r="18" spans="2:8" ht="12.75">
      <c r="B18" s="2">
        <v>282</v>
      </c>
      <c r="C18" s="2" t="s">
        <v>0</v>
      </c>
      <c r="D18" s="5">
        <v>6734</v>
      </c>
      <c r="E18" s="5">
        <v>6500</v>
      </c>
      <c r="F18" s="5">
        <v>4830</v>
      </c>
      <c r="G18" s="5">
        <f aca="true" t="shared" si="0" ref="G18:G31">D18+E18+F18</f>
        <v>18064</v>
      </c>
      <c r="H18" s="5">
        <v>78414</v>
      </c>
    </row>
    <row r="19" spans="2:8" ht="12.75">
      <c r="B19" s="2">
        <v>306</v>
      </c>
      <c r="C19" s="2" t="s">
        <v>1</v>
      </c>
      <c r="D19" s="5">
        <v>18960</v>
      </c>
      <c r="E19" s="5">
        <v>17000</v>
      </c>
      <c r="F19" s="5">
        <v>13956</v>
      </c>
      <c r="G19" s="5">
        <f t="shared" si="0"/>
        <v>49916</v>
      </c>
      <c r="H19" s="5">
        <v>211748</v>
      </c>
    </row>
    <row r="20" spans="2:8" ht="12.75">
      <c r="B20" s="2">
        <v>430</v>
      </c>
      <c r="C20" s="2" t="s">
        <v>2</v>
      </c>
      <c r="D20" s="5">
        <v>21090</v>
      </c>
      <c r="E20" s="5">
        <v>19000</v>
      </c>
      <c r="F20" s="5">
        <v>14490</v>
      </c>
      <c r="G20" s="5">
        <f t="shared" si="0"/>
        <v>54580</v>
      </c>
      <c r="H20" s="5">
        <v>219792.5</v>
      </c>
    </row>
    <row r="21" spans="2:8" ht="12.75">
      <c r="B21" s="2">
        <v>787</v>
      </c>
      <c r="C21" s="2" t="s">
        <v>3</v>
      </c>
      <c r="D21" s="5">
        <v>2324</v>
      </c>
      <c r="E21" s="5">
        <v>2000</v>
      </c>
      <c r="F21" s="5">
        <v>1628</v>
      </c>
      <c r="G21" s="5">
        <f t="shared" si="0"/>
        <v>5952</v>
      </c>
      <c r="H21" s="5">
        <v>36884</v>
      </c>
    </row>
    <row r="22" spans="2:8" ht="12.75">
      <c r="B22" s="2">
        <v>788</v>
      </c>
      <c r="C22" s="2" t="s">
        <v>4</v>
      </c>
      <c r="D22" s="5">
        <v>11160</v>
      </c>
      <c r="E22" s="5">
        <v>10000</v>
      </c>
      <c r="F22" s="5">
        <v>9628</v>
      </c>
      <c r="G22" s="5">
        <f t="shared" si="0"/>
        <v>30788</v>
      </c>
      <c r="H22" s="5">
        <v>123838</v>
      </c>
    </row>
    <row r="23" spans="2:8" ht="12.75">
      <c r="B23" s="2">
        <v>996</v>
      </c>
      <c r="C23" s="2" t="s">
        <v>8</v>
      </c>
      <c r="D23" s="5">
        <v>8898</v>
      </c>
      <c r="E23" s="5">
        <v>8000</v>
      </c>
      <c r="F23" s="5">
        <v>7928</v>
      </c>
      <c r="G23" s="5">
        <f t="shared" si="0"/>
        <v>24826</v>
      </c>
      <c r="H23" s="5">
        <v>85554</v>
      </c>
    </row>
    <row r="24" spans="2:8" ht="12.75">
      <c r="B24" s="2">
        <v>458</v>
      </c>
      <c r="C24" s="2" t="s">
        <v>7</v>
      </c>
      <c r="D24" s="5">
        <v>33303</v>
      </c>
      <c r="E24" s="5">
        <v>24000</v>
      </c>
      <c r="F24" s="5">
        <v>13848</v>
      </c>
      <c r="G24" s="5">
        <f t="shared" si="0"/>
        <v>71151</v>
      </c>
      <c r="H24" s="5">
        <v>241095</v>
      </c>
    </row>
    <row r="25" spans="2:8" ht="12.75">
      <c r="B25" s="2">
        <v>726</v>
      </c>
      <c r="C25" s="2" t="s">
        <v>29</v>
      </c>
      <c r="D25" s="5">
        <v>0</v>
      </c>
      <c r="E25" s="5">
        <v>0</v>
      </c>
      <c r="F25" s="5">
        <v>0</v>
      </c>
      <c r="G25" s="5">
        <f t="shared" si="0"/>
        <v>0</v>
      </c>
      <c r="H25" s="5">
        <v>3213</v>
      </c>
    </row>
    <row r="26" spans="2:8" ht="12.75">
      <c r="B26" s="2">
        <v>1047</v>
      </c>
      <c r="C26" s="2" t="s">
        <v>10</v>
      </c>
      <c r="D26" s="5">
        <v>0</v>
      </c>
      <c r="E26" s="5">
        <v>0</v>
      </c>
      <c r="F26" s="5">
        <v>0</v>
      </c>
      <c r="G26" s="5">
        <f t="shared" si="0"/>
        <v>0</v>
      </c>
      <c r="H26" s="5">
        <v>4896</v>
      </c>
    </row>
    <row r="27" spans="2:8" ht="12.75">
      <c r="B27" s="2">
        <v>1036</v>
      </c>
      <c r="C27" s="2" t="s">
        <v>11</v>
      </c>
      <c r="D27" s="5">
        <v>14319.5</v>
      </c>
      <c r="E27" s="5">
        <v>13000</v>
      </c>
      <c r="F27" s="5">
        <v>10376</v>
      </c>
      <c r="G27" s="5">
        <f t="shared" si="0"/>
        <v>37695.5</v>
      </c>
      <c r="H27" s="5">
        <v>133604</v>
      </c>
    </row>
    <row r="28" spans="2:8" ht="12.75">
      <c r="B28" s="2">
        <v>1034</v>
      </c>
      <c r="C28" s="2" t="s">
        <v>12</v>
      </c>
      <c r="D28" s="5">
        <v>0</v>
      </c>
      <c r="E28" s="5">
        <v>0</v>
      </c>
      <c r="F28" s="5">
        <v>0</v>
      </c>
      <c r="G28" s="5">
        <f t="shared" si="0"/>
        <v>0</v>
      </c>
      <c r="H28" s="5">
        <v>27522</v>
      </c>
    </row>
    <row r="29" spans="2:8" ht="12.75">
      <c r="B29" s="2">
        <v>1037</v>
      </c>
      <c r="C29" s="2" t="s">
        <v>13</v>
      </c>
      <c r="D29" s="5">
        <v>7794</v>
      </c>
      <c r="E29" s="5">
        <v>7000</v>
      </c>
      <c r="F29" s="5">
        <v>6700</v>
      </c>
      <c r="G29" s="5">
        <f t="shared" si="0"/>
        <v>21494</v>
      </c>
      <c r="H29" s="5">
        <v>66350</v>
      </c>
    </row>
    <row r="30" spans="2:8" ht="12.75">
      <c r="B30" s="2">
        <v>1110</v>
      </c>
      <c r="C30" s="2" t="s">
        <v>14</v>
      </c>
      <c r="D30" s="5">
        <v>12530.5</v>
      </c>
      <c r="E30" s="5">
        <v>9538</v>
      </c>
      <c r="F30" s="5">
        <v>6394</v>
      </c>
      <c r="G30" s="5">
        <f t="shared" si="0"/>
        <v>28462.5</v>
      </c>
      <c r="H30" s="5">
        <v>121548</v>
      </c>
    </row>
    <row r="31" spans="2:8" ht="12.75">
      <c r="B31" s="2">
        <v>1140</v>
      </c>
      <c r="C31" s="2" t="s">
        <v>15</v>
      </c>
      <c r="D31" s="5">
        <v>2792</v>
      </c>
      <c r="E31" s="5">
        <v>2500</v>
      </c>
      <c r="F31" s="5">
        <v>1896</v>
      </c>
      <c r="G31" s="5">
        <f t="shared" si="0"/>
        <v>7188</v>
      </c>
      <c r="H31" s="5">
        <v>20540</v>
      </c>
    </row>
    <row r="32" spans="2:8" ht="12.75">
      <c r="B32" s="4"/>
      <c r="C32" s="3" t="s">
        <v>5</v>
      </c>
      <c r="D32" s="9">
        <f>SUM(D18:D31)</f>
        <v>139905</v>
      </c>
      <c r="E32" s="6">
        <f>SUM(E18:E31)</f>
        <v>118538</v>
      </c>
      <c r="F32" s="6">
        <f>SUM(F18:F31)</f>
        <v>91674</v>
      </c>
      <c r="G32" s="6">
        <f>SUM(G18:G31)</f>
        <v>350117</v>
      </c>
      <c r="H32" s="6">
        <f>SUM(H18:H31)</f>
        <v>1374998.5</v>
      </c>
    </row>
    <row r="33" spans="4:6" ht="12.75">
      <c r="D33" s="10"/>
      <c r="E33" s="10"/>
      <c r="F33" s="10"/>
    </row>
  </sheetData>
  <sheetProtection/>
  <mergeCells count="4">
    <mergeCell ref="H16:H17"/>
    <mergeCell ref="B16:B17"/>
    <mergeCell ref="C16:C17"/>
    <mergeCell ref="G16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MARIA SERBAN</cp:lastModifiedBy>
  <cp:lastPrinted>2017-10-10T13:05:26Z</cp:lastPrinted>
  <dcterms:created xsi:type="dcterms:W3CDTF">2006-05-18T07:23:09Z</dcterms:created>
  <dcterms:modified xsi:type="dcterms:W3CDTF">2017-10-20T07:43:14Z</dcterms:modified>
  <cp:category/>
  <cp:version/>
  <cp:contentType/>
  <cp:contentStatus/>
</cp:coreProperties>
</file>